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195" windowHeight="116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5" i="1"/>
  <c r="D35" s="1"/>
  <c r="D26"/>
  <c r="D27"/>
  <c r="D28"/>
  <c r="D29"/>
  <c r="D30"/>
  <c r="D31"/>
  <c r="D32"/>
  <c r="D33"/>
  <c r="D24"/>
  <c r="H39"/>
  <c r="H37"/>
  <c r="H35"/>
  <c r="F39"/>
  <c r="F37"/>
  <c r="F35"/>
  <c r="G39"/>
  <c r="G37"/>
  <c r="G35"/>
  <c r="H21"/>
  <c r="G21"/>
  <c r="H19"/>
  <c r="G19"/>
  <c r="H17"/>
  <c r="G17"/>
  <c r="D21"/>
  <c r="D19"/>
  <c r="D17"/>
  <c r="C21"/>
  <c r="C19"/>
  <c r="C17"/>
  <c r="B21"/>
  <c r="B19"/>
  <c r="B17"/>
  <c r="C35"/>
  <c r="E35"/>
  <c r="B35"/>
  <c r="C39"/>
  <c r="E39"/>
  <c r="B39"/>
  <c r="D39" l="1"/>
  <c r="C37"/>
  <c r="D37"/>
  <c r="E37"/>
  <c r="B37"/>
</calcChain>
</file>

<file path=xl/sharedStrings.xml><?xml version="1.0" encoding="utf-8"?>
<sst xmlns="http://schemas.openxmlformats.org/spreadsheetml/2006/main" count="60" uniqueCount="35">
  <si>
    <t>Motor</t>
  </si>
  <si>
    <t>Mo (g)</t>
  </si>
  <si>
    <t>Mf (g)</t>
  </si>
  <si>
    <t>Mp (g)</t>
  </si>
  <si>
    <t>It (Ns)</t>
  </si>
  <si>
    <t>Is (s)</t>
  </si>
  <si>
    <t>De (mm)</t>
  </si>
  <si>
    <t>Lt (mm)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</si>
  <si>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</si>
  <si>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</si>
  <si>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</si>
  <si>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</si>
  <si>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</si>
  <si>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</si>
  <si>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</si>
  <si>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</si>
  <si>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tqt (s)</t>
  </si>
  <si>
    <t>tej (s)</t>
  </si>
  <si>
    <t>Motor LV Fogos Imperial Jun 2012</t>
  </si>
  <si>
    <t>LV-4</t>
  </si>
  <si>
    <t>LV-5</t>
  </si>
  <si>
    <t>LV-6</t>
  </si>
  <si>
    <t>LV-7</t>
  </si>
  <si>
    <t>LV-8</t>
  </si>
  <si>
    <t>LV-9</t>
  </si>
  <si>
    <t>LV-10</t>
  </si>
  <si>
    <t>LV-11</t>
  </si>
  <si>
    <t>LV-12</t>
  </si>
  <si>
    <t>LV-13</t>
  </si>
  <si>
    <t>Carlos H. Marchi; Curitiba, 1 de agosto de 2015.</t>
  </si>
  <si>
    <t>TE de 10 motores em 3 Out 2014</t>
  </si>
  <si>
    <t>Classe</t>
  </si>
  <si>
    <t>1/4A</t>
  </si>
  <si>
    <t>1/8A</t>
  </si>
  <si>
    <t>Dados da curva de empuxo do motor LV-11 não foram considerados por problema na aquisição dos dados.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</si>
</sst>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"/>
  </numFmts>
  <fonts count="11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name val="Courier New"/>
      <family val="3"/>
    </font>
    <font>
      <sz val="10"/>
      <name val="Arial"/>
      <family val="2"/>
    </font>
    <font>
      <b/>
      <sz val="14"/>
      <color indexed="30"/>
      <name val="Arial"/>
      <family val="2"/>
    </font>
    <font>
      <b/>
      <sz val="14"/>
      <color indexed="10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6" fillId="0" borderId="0" xfId="0" applyNumberFormat="1" applyFont="1"/>
    <xf numFmtId="165" fontId="4" fillId="0" borderId="0" xfId="0" applyNumberFormat="1" applyFont="1"/>
    <xf numFmtId="2" fontId="4" fillId="0" borderId="0" xfId="0" applyNumberFormat="1" applyFont="1"/>
    <xf numFmtId="2" fontId="6" fillId="0" borderId="0" xfId="0" applyNumberFormat="1" applyFont="1"/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" fontId="4" fillId="0" borderId="0" xfId="0" applyNumberFormat="1" applyFont="1"/>
    <xf numFmtId="1" fontId="6" fillId="0" borderId="0" xfId="0" applyNumberFormat="1" applyFont="1"/>
    <xf numFmtId="0" fontId="7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2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selection activeCell="H34" sqref="H34"/>
    </sheetView>
  </sheetViews>
  <sheetFormatPr defaultRowHeight="12.75"/>
  <cols>
    <col min="1" max="1" width="11.7109375" customWidth="1"/>
    <col min="2" max="2" width="9.5703125" bestFit="1" customWidth="1"/>
    <col min="3" max="3" width="9.85546875" customWidth="1"/>
    <col min="8" max="8" width="9.85546875" customWidth="1"/>
    <col min="11" max="11" width="9.85546875" customWidth="1"/>
    <col min="13" max="13" width="10.28515625" customWidth="1"/>
  </cols>
  <sheetData>
    <row r="1" spans="1:9" ht="24" customHeight="1">
      <c r="A1" s="25" t="s">
        <v>18</v>
      </c>
    </row>
    <row r="2" spans="1:9" ht="15" customHeight="1">
      <c r="A2" s="6"/>
    </row>
    <row r="3" spans="1:9" ht="24" customHeight="1">
      <c r="A3" s="26" t="s">
        <v>30</v>
      </c>
    </row>
    <row r="4" spans="1:9" ht="15" customHeight="1">
      <c r="A4" s="6"/>
    </row>
    <row r="5" spans="1:9" s="5" customFormat="1" ht="15" customHeight="1">
      <c r="A5" s="23" t="s">
        <v>0</v>
      </c>
      <c r="B5" s="5" t="s">
        <v>4</v>
      </c>
      <c r="C5" s="5" t="s">
        <v>13</v>
      </c>
      <c r="D5" s="5" t="s">
        <v>15</v>
      </c>
      <c r="E5" s="5" t="s">
        <v>16</v>
      </c>
      <c r="F5" s="5" t="s">
        <v>17</v>
      </c>
      <c r="G5" s="5" t="s">
        <v>6</v>
      </c>
      <c r="H5" s="5" t="s">
        <v>7</v>
      </c>
      <c r="I5" s="5" t="s">
        <v>31</v>
      </c>
    </row>
    <row r="6" spans="1:9" ht="15" customHeight="1">
      <c r="A6" s="10" t="s">
        <v>19</v>
      </c>
      <c r="B6" s="8">
        <v>0.38</v>
      </c>
      <c r="C6" s="8">
        <v>0.15</v>
      </c>
      <c r="D6" s="7">
        <v>2.5750000000000002</v>
      </c>
      <c r="E6" s="7"/>
      <c r="G6" s="8">
        <v>9.5399999999999991</v>
      </c>
      <c r="H6" s="8">
        <v>46.29</v>
      </c>
      <c r="I6" s="28" t="s">
        <v>32</v>
      </c>
    </row>
    <row r="7" spans="1:9" ht="15" customHeight="1">
      <c r="A7" s="10" t="s">
        <v>20</v>
      </c>
      <c r="B7" s="8">
        <v>0.41</v>
      </c>
      <c r="C7" s="8">
        <v>0.16</v>
      </c>
      <c r="D7" s="7">
        <v>2.63</v>
      </c>
      <c r="E7" s="7"/>
      <c r="G7" s="8">
        <v>9.5500000000000007</v>
      </c>
      <c r="H7" s="8">
        <v>46.05</v>
      </c>
      <c r="I7" s="28" t="s">
        <v>32</v>
      </c>
    </row>
    <row r="8" spans="1:9" ht="15" customHeight="1">
      <c r="A8" s="10" t="s">
        <v>21</v>
      </c>
      <c r="B8" s="8">
        <v>0.55000000000000004</v>
      </c>
      <c r="C8" s="8">
        <v>0.48</v>
      </c>
      <c r="D8" s="7">
        <v>1.1499999999999999</v>
      </c>
      <c r="E8" s="7"/>
      <c r="G8" s="8">
        <v>9.64</v>
      </c>
      <c r="H8" s="8">
        <v>46.57</v>
      </c>
      <c r="I8" s="28" t="s">
        <v>32</v>
      </c>
    </row>
    <row r="9" spans="1:9" ht="15" customHeight="1">
      <c r="A9" s="10" t="s">
        <v>22</v>
      </c>
      <c r="B9" s="8">
        <v>0.35</v>
      </c>
      <c r="C9" s="8">
        <v>0.15</v>
      </c>
      <c r="D9" s="7">
        <v>2.3650000000000002</v>
      </c>
      <c r="E9" s="7"/>
      <c r="G9" s="8">
        <v>9.66</v>
      </c>
      <c r="H9" s="8">
        <v>45.87</v>
      </c>
      <c r="I9" s="28" t="s">
        <v>32</v>
      </c>
    </row>
    <row r="10" spans="1:9" ht="15" customHeight="1">
      <c r="A10" s="10" t="s">
        <v>23</v>
      </c>
      <c r="B10" s="8">
        <v>0.37</v>
      </c>
      <c r="C10" s="8">
        <v>0.14000000000000001</v>
      </c>
      <c r="D10" s="7">
        <v>2.6</v>
      </c>
      <c r="E10" s="7"/>
      <c r="G10" s="8">
        <v>9.68</v>
      </c>
      <c r="H10" s="8">
        <v>46.29</v>
      </c>
      <c r="I10" s="28" t="s">
        <v>32</v>
      </c>
    </row>
    <row r="11" spans="1:9" ht="15" customHeight="1">
      <c r="A11" s="10" t="s">
        <v>24</v>
      </c>
      <c r="B11" s="8">
        <v>0.28999999999999998</v>
      </c>
      <c r="C11" s="8">
        <v>0.17</v>
      </c>
      <c r="D11" s="7">
        <v>1.64</v>
      </c>
      <c r="E11" s="7"/>
      <c r="G11" s="8">
        <v>9.4499999999999993</v>
      </c>
      <c r="H11" s="8">
        <v>46.27</v>
      </c>
      <c r="I11" s="28" t="s">
        <v>33</v>
      </c>
    </row>
    <row r="12" spans="1:9" ht="15" customHeight="1">
      <c r="A12" s="10" t="s">
        <v>25</v>
      </c>
      <c r="B12" s="8">
        <v>0.48</v>
      </c>
      <c r="C12" s="8">
        <v>0.18</v>
      </c>
      <c r="D12" s="7">
        <v>2.6549999999999998</v>
      </c>
      <c r="E12" s="7"/>
      <c r="G12" s="8">
        <v>9.58</v>
      </c>
      <c r="H12" s="8">
        <v>46.38</v>
      </c>
      <c r="I12" s="28" t="s">
        <v>32</v>
      </c>
    </row>
    <row r="13" spans="1:9" ht="15" customHeight="1">
      <c r="A13" s="10" t="s">
        <v>26</v>
      </c>
      <c r="B13" s="8"/>
      <c r="C13" s="8"/>
      <c r="D13" s="7"/>
      <c r="E13" s="7"/>
      <c r="G13" s="8">
        <v>9.4600000000000009</v>
      </c>
      <c r="H13" s="8">
        <v>46.23</v>
      </c>
      <c r="I13" s="28" t="s">
        <v>32</v>
      </c>
    </row>
    <row r="14" spans="1:9" ht="15" customHeight="1">
      <c r="A14" s="10" t="s">
        <v>27</v>
      </c>
      <c r="B14" s="8">
        <v>0.5</v>
      </c>
      <c r="C14" s="8">
        <v>0.17</v>
      </c>
      <c r="D14" s="7">
        <v>2.97</v>
      </c>
      <c r="E14" s="7"/>
      <c r="G14" s="8">
        <v>9.49</v>
      </c>
      <c r="H14" s="8">
        <v>45.85</v>
      </c>
      <c r="I14" s="28" t="s">
        <v>32</v>
      </c>
    </row>
    <row r="15" spans="1:9" ht="15" customHeight="1">
      <c r="A15" s="10" t="s">
        <v>28</v>
      </c>
      <c r="B15" s="8">
        <v>0.36</v>
      </c>
      <c r="C15" s="8">
        <v>0.15</v>
      </c>
      <c r="D15" s="7">
        <v>2.4750000000000001</v>
      </c>
      <c r="E15" s="7"/>
      <c r="G15" s="8">
        <v>9.64</v>
      </c>
      <c r="H15" s="8">
        <v>45.85</v>
      </c>
      <c r="I15" s="28" t="s">
        <v>32</v>
      </c>
    </row>
    <row r="16" spans="1:9" ht="6" customHeight="1">
      <c r="A16" s="6"/>
      <c r="B16" s="8"/>
      <c r="C16" s="8"/>
      <c r="D16" s="7"/>
      <c r="E16" s="7"/>
      <c r="G16" s="8"/>
      <c r="H16" s="8"/>
      <c r="I16" s="28"/>
    </row>
    <row r="17" spans="1:13" ht="15" customHeight="1">
      <c r="A17" s="22" t="s">
        <v>11</v>
      </c>
      <c r="B17" s="15">
        <f>MIN(B6:B15)</f>
        <v>0.28999999999999998</v>
      </c>
      <c r="C17" s="15">
        <f>MIN(C6:C15)</f>
        <v>0.14000000000000001</v>
      </c>
      <c r="D17" s="14">
        <f>MIN(D6:D15)</f>
        <v>1.1499999999999999</v>
      </c>
      <c r="E17" s="14"/>
      <c r="G17" s="15">
        <f>MIN(G6:G15)</f>
        <v>9.4499999999999993</v>
      </c>
      <c r="H17" s="15">
        <f>MIN(H6:H15)</f>
        <v>45.85</v>
      </c>
      <c r="I17" s="28" t="s">
        <v>33</v>
      </c>
    </row>
    <row r="18" spans="1:13" ht="6" customHeight="1">
      <c r="B18" s="1"/>
      <c r="C18" s="1"/>
      <c r="D18" s="2"/>
      <c r="E18" s="2"/>
      <c r="G18" s="1"/>
      <c r="H18" s="1"/>
      <c r="I18" s="28"/>
    </row>
    <row r="19" spans="1:13" ht="15" customHeight="1">
      <c r="A19" s="4" t="s">
        <v>10</v>
      </c>
      <c r="B19" s="16">
        <f>AVERAGE(B6:B15)</f>
        <v>0.41</v>
      </c>
      <c r="C19" s="16">
        <f>AVERAGE(C6:C15)</f>
        <v>0.19444444444444442</v>
      </c>
      <c r="D19" s="13">
        <f>AVERAGE(D6:D15)</f>
        <v>2.3400000000000003</v>
      </c>
      <c r="E19" s="13"/>
      <c r="G19" s="16">
        <f>AVERAGE(G6:G15)</f>
        <v>9.5689999999999991</v>
      </c>
      <c r="H19" s="16">
        <f>AVERAGE(H6:H15)</f>
        <v>46.165000000000006</v>
      </c>
      <c r="I19" s="28" t="s">
        <v>32</v>
      </c>
    </row>
    <row r="20" spans="1:13" ht="6" customHeight="1">
      <c r="B20" s="15"/>
      <c r="C20" s="15"/>
      <c r="D20" s="14"/>
      <c r="E20" s="14"/>
      <c r="G20" s="15"/>
      <c r="H20" s="15"/>
      <c r="I20" s="28"/>
    </row>
    <row r="21" spans="1:13" ht="15" customHeight="1">
      <c r="A21" s="22" t="s">
        <v>12</v>
      </c>
      <c r="B21" s="15">
        <f>MAX(B6:B15)</f>
        <v>0.55000000000000004</v>
      </c>
      <c r="C21" s="15">
        <f>MAX(C6:C15)</f>
        <v>0.48</v>
      </c>
      <c r="D21" s="14">
        <f>MAX(D6:D15)</f>
        <v>2.97</v>
      </c>
      <c r="E21" s="14"/>
      <c r="F21" s="8"/>
      <c r="G21" s="15">
        <f>MAX(G6:G15)</f>
        <v>9.68</v>
      </c>
      <c r="H21" s="15">
        <f>MAX(H6:H15)</f>
        <v>46.57</v>
      </c>
      <c r="I21" s="28" t="s">
        <v>32</v>
      </c>
      <c r="J21" s="11"/>
      <c r="K21" s="8"/>
      <c r="L21" s="8"/>
      <c r="M21" s="12"/>
    </row>
    <row r="22" spans="1:13" ht="15" customHeight="1">
      <c r="A22" s="10"/>
      <c r="B22" s="7"/>
      <c r="C22" s="7"/>
      <c r="D22" s="9"/>
      <c r="E22" s="8"/>
      <c r="F22" s="8"/>
      <c r="G22" s="7"/>
      <c r="H22" s="8"/>
      <c r="I22" s="8"/>
      <c r="J22" s="11"/>
      <c r="K22" s="8"/>
      <c r="L22" s="8"/>
      <c r="M22" s="12"/>
    </row>
    <row r="23" spans="1:13" s="4" customFormat="1" ht="15">
      <c r="A23" s="4" t="s">
        <v>0</v>
      </c>
      <c r="B23" s="5" t="s">
        <v>1</v>
      </c>
      <c r="C23" s="5" t="s">
        <v>2</v>
      </c>
      <c r="D23" s="5" t="s">
        <v>3</v>
      </c>
      <c r="E23" s="5" t="s">
        <v>5</v>
      </c>
      <c r="F23" s="5" t="s">
        <v>9</v>
      </c>
      <c r="G23" s="5" t="s">
        <v>14</v>
      </c>
      <c r="H23" s="5" t="s">
        <v>8</v>
      </c>
      <c r="I23" s="5"/>
    </row>
    <row r="24" spans="1:13" s="4" customFormat="1" ht="15.75" customHeight="1">
      <c r="A24" s="10" t="s">
        <v>19</v>
      </c>
      <c r="B24" s="8">
        <v>3.13</v>
      </c>
      <c r="C24" s="8">
        <v>1.44</v>
      </c>
      <c r="D24" s="27">
        <f>B24-C24</f>
        <v>1.69</v>
      </c>
      <c r="E24" s="11">
        <v>23</v>
      </c>
      <c r="F24" s="12">
        <v>225</v>
      </c>
      <c r="G24" s="8">
        <v>1.27</v>
      </c>
      <c r="H24" s="8">
        <v>0.66</v>
      </c>
      <c r="I24" s="8"/>
    </row>
    <row r="25" spans="1:13" s="4" customFormat="1" ht="15">
      <c r="A25" s="10" t="s">
        <v>20</v>
      </c>
      <c r="B25" s="8">
        <v>2.98</v>
      </c>
      <c r="C25" s="8">
        <v>1.39</v>
      </c>
      <c r="D25" s="27">
        <f t="shared" ref="D25:D33" si="0">B25-C25</f>
        <v>1.59</v>
      </c>
      <c r="E25" s="11">
        <v>26.4</v>
      </c>
      <c r="F25" s="12">
        <v>259</v>
      </c>
      <c r="G25" s="8">
        <v>1.79</v>
      </c>
      <c r="H25" s="8">
        <v>0.6</v>
      </c>
      <c r="I25" s="8"/>
    </row>
    <row r="26" spans="1:13" s="4" customFormat="1" ht="15">
      <c r="A26" s="10" t="s">
        <v>21</v>
      </c>
      <c r="B26" s="8">
        <v>3.05</v>
      </c>
      <c r="C26" s="8">
        <v>1.47</v>
      </c>
      <c r="D26" s="27">
        <f t="shared" si="0"/>
        <v>1.5799999999999998</v>
      </c>
      <c r="E26" s="11">
        <v>35.799999999999997</v>
      </c>
      <c r="F26" s="12">
        <v>351</v>
      </c>
      <c r="G26" s="8">
        <v>3.24</v>
      </c>
      <c r="H26" s="8">
        <v>1.37</v>
      </c>
      <c r="I26" s="8"/>
    </row>
    <row r="27" spans="1:13" s="4" customFormat="1" ht="15">
      <c r="A27" s="10" t="s">
        <v>22</v>
      </c>
      <c r="B27" s="8">
        <v>3.11</v>
      </c>
      <c r="C27" s="8">
        <v>1.49</v>
      </c>
      <c r="D27" s="27">
        <f t="shared" si="0"/>
        <v>1.6199999999999999</v>
      </c>
      <c r="E27" s="11">
        <v>21.9</v>
      </c>
      <c r="F27" s="12">
        <v>215</v>
      </c>
      <c r="G27" s="8">
        <v>1.28</v>
      </c>
      <c r="H27" s="8">
        <v>0.68</v>
      </c>
      <c r="I27" s="8"/>
    </row>
    <row r="28" spans="1:13" s="4" customFormat="1" ht="15">
      <c r="A28" s="10" t="s">
        <v>23</v>
      </c>
      <c r="B28" s="8">
        <v>3.11</v>
      </c>
      <c r="C28" s="8">
        <v>1.48</v>
      </c>
      <c r="D28" s="27">
        <f t="shared" si="0"/>
        <v>1.63</v>
      </c>
      <c r="E28" s="11">
        <v>23.4</v>
      </c>
      <c r="F28" s="12">
        <v>229</v>
      </c>
      <c r="G28" s="8">
        <v>1.78</v>
      </c>
      <c r="H28" s="8">
        <v>0.63</v>
      </c>
      <c r="I28" s="8"/>
    </row>
    <row r="29" spans="1:13" s="4" customFormat="1" ht="15">
      <c r="A29" s="10" t="s">
        <v>24</v>
      </c>
      <c r="B29" s="8">
        <v>3.04</v>
      </c>
      <c r="C29" s="8">
        <v>1.47</v>
      </c>
      <c r="D29" s="27">
        <f t="shared" si="0"/>
        <v>1.57</v>
      </c>
      <c r="E29" s="11">
        <v>18.600000000000001</v>
      </c>
      <c r="F29" s="12">
        <v>182</v>
      </c>
      <c r="G29" s="8">
        <v>1.1599999999999999</v>
      </c>
      <c r="H29" s="8">
        <v>0.96</v>
      </c>
      <c r="I29" s="8"/>
    </row>
    <row r="30" spans="1:13" ht="13.5">
      <c r="A30" s="10" t="s">
        <v>25</v>
      </c>
      <c r="B30" s="8">
        <v>3.11</v>
      </c>
      <c r="C30" s="8">
        <v>1.34</v>
      </c>
      <c r="D30" s="27">
        <f t="shared" si="0"/>
        <v>1.7699999999999998</v>
      </c>
      <c r="E30" s="11">
        <v>27.4</v>
      </c>
      <c r="F30" s="12">
        <v>269</v>
      </c>
      <c r="G30" s="8">
        <v>2.2000000000000002</v>
      </c>
      <c r="H30" s="8">
        <v>0.67</v>
      </c>
      <c r="I30" s="8"/>
    </row>
    <row r="31" spans="1:13" ht="13.5">
      <c r="A31" s="10" t="s">
        <v>26</v>
      </c>
      <c r="B31" s="8">
        <v>2.95</v>
      </c>
      <c r="C31" s="8">
        <v>1.42</v>
      </c>
      <c r="D31" s="27">
        <f t="shared" si="0"/>
        <v>1.5300000000000002</v>
      </c>
      <c r="E31" s="11"/>
      <c r="F31" s="12"/>
      <c r="G31" s="8"/>
      <c r="H31" s="8"/>
      <c r="I31" s="8"/>
    </row>
    <row r="32" spans="1:13" ht="13.5">
      <c r="A32" s="10" t="s">
        <v>27</v>
      </c>
      <c r="B32" s="8">
        <v>3.13</v>
      </c>
      <c r="C32" s="8">
        <v>1.48</v>
      </c>
      <c r="D32" s="27">
        <f t="shared" si="0"/>
        <v>1.65</v>
      </c>
      <c r="E32" s="11">
        <v>31</v>
      </c>
      <c r="F32" s="12">
        <v>304</v>
      </c>
      <c r="G32" s="8">
        <v>1.65</v>
      </c>
      <c r="H32" s="8">
        <v>0.56000000000000005</v>
      </c>
      <c r="I32" s="8"/>
    </row>
    <row r="33" spans="1:13" ht="13.5">
      <c r="A33" s="10" t="s">
        <v>28</v>
      </c>
      <c r="B33" s="8">
        <v>3.15</v>
      </c>
      <c r="C33" s="8">
        <v>1.53</v>
      </c>
      <c r="D33" s="27">
        <f t="shared" si="0"/>
        <v>1.6199999999999999</v>
      </c>
      <c r="E33" s="11">
        <v>22.6</v>
      </c>
      <c r="F33" s="12">
        <v>222</v>
      </c>
      <c r="G33" s="8">
        <v>0.73</v>
      </c>
      <c r="H33" s="8">
        <v>0.65</v>
      </c>
      <c r="I33" s="8"/>
    </row>
    <row r="34" spans="1:13" ht="6" customHeight="1">
      <c r="A34" s="10"/>
      <c r="B34" s="7"/>
      <c r="C34" s="7"/>
      <c r="D34" s="9"/>
      <c r="E34" s="11"/>
      <c r="F34" s="12"/>
      <c r="G34" s="8"/>
      <c r="H34" s="8"/>
      <c r="I34" s="8"/>
    </row>
    <row r="35" spans="1:13" ht="13.5">
      <c r="A35" s="22" t="s">
        <v>11</v>
      </c>
      <c r="B35" s="15">
        <f>MIN(B24:B33)</f>
        <v>2.95</v>
      </c>
      <c r="C35" s="15">
        <f>MIN(C24:C33)</f>
        <v>1.34</v>
      </c>
      <c r="D35" s="15">
        <f>MIN(D24:D33)</f>
        <v>1.5300000000000002</v>
      </c>
      <c r="E35" s="17">
        <f>MIN(E24:E33)</f>
        <v>18.600000000000001</v>
      </c>
      <c r="F35" s="20">
        <f>MIN(F24:F33)</f>
        <v>182</v>
      </c>
      <c r="G35" s="15">
        <f>MIN(G24:G33)</f>
        <v>0.73</v>
      </c>
      <c r="H35" s="15">
        <f>MIN(H24:H33)</f>
        <v>0.56000000000000005</v>
      </c>
      <c r="I35" s="15"/>
    </row>
    <row r="36" spans="1:13" ht="6" customHeight="1">
      <c r="B36" s="1"/>
      <c r="C36" s="1"/>
      <c r="D36" s="1"/>
      <c r="E36" s="18"/>
      <c r="F36" s="3"/>
      <c r="G36" s="1"/>
      <c r="H36" s="1"/>
      <c r="I36" s="1"/>
    </row>
    <row r="37" spans="1:13" s="4" customFormat="1" ht="15.75">
      <c r="A37" s="4" t="s">
        <v>10</v>
      </c>
      <c r="B37" s="16">
        <f>AVERAGE(B24:B33)</f>
        <v>3.0759999999999996</v>
      </c>
      <c r="C37" s="16">
        <f>AVERAGE(C24:C33)</f>
        <v>1.4510000000000001</v>
      </c>
      <c r="D37" s="16">
        <f>AVERAGE(D24:D33)</f>
        <v>1.625</v>
      </c>
      <c r="E37" s="19">
        <f>AVERAGE(E24:E33)</f>
        <v>25.566666666666666</v>
      </c>
      <c r="F37" s="21">
        <f>AVERAGE(F24:F33)</f>
        <v>250.66666666666666</v>
      </c>
      <c r="G37" s="16">
        <f>AVERAGE(G24:G33)</f>
        <v>1.677777777777778</v>
      </c>
      <c r="H37" s="16">
        <f>AVERAGE(H24:H33)</f>
        <v>0.75333333333333341</v>
      </c>
      <c r="I37" s="16"/>
    </row>
    <row r="38" spans="1:13" ht="6" customHeight="1">
      <c r="B38" s="15"/>
      <c r="C38" s="15"/>
      <c r="D38" s="15"/>
      <c r="E38" s="17"/>
      <c r="F38" s="20"/>
      <c r="G38" s="15"/>
      <c r="H38" s="15"/>
      <c r="I38" s="15"/>
    </row>
    <row r="39" spans="1:13" ht="13.5">
      <c r="A39" s="22" t="s">
        <v>12</v>
      </c>
      <c r="B39" s="15">
        <f>MAX(B24:B33)</f>
        <v>3.15</v>
      </c>
      <c r="C39" s="15">
        <f>MAX(C24:C33)</f>
        <v>1.53</v>
      </c>
      <c r="D39" s="15">
        <f>MAX(D24:D33)</f>
        <v>1.7699999999999998</v>
      </c>
      <c r="E39" s="17">
        <f>MAX(E24:E33)</f>
        <v>35.799999999999997</v>
      </c>
      <c r="F39" s="20">
        <f>MAX(F24:F33)</f>
        <v>351</v>
      </c>
      <c r="G39" s="15">
        <f>MAX(G24:G33)</f>
        <v>3.24</v>
      </c>
      <c r="H39" s="15">
        <f>MAX(H24:H33)</f>
        <v>1.37</v>
      </c>
      <c r="I39" s="15"/>
    </row>
    <row r="40" spans="1:13" ht="13.5">
      <c r="A40" s="22"/>
      <c r="B40" s="15"/>
      <c r="C40" s="15"/>
      <c r="D40" s="15"/>
      <c r="E40" s="17"/>
      <c r="F40" s="20"/>
      <c r="G40" s="15"/>
      <c r="H40" s="15"/>
      <c r="I40" s="15"/>
    </row>
    <row r="41" spans="1:13" ht="13.5">
      <c r="A41" s="29" t="s">
        <v>34</v>
      </c>
      <c r="B41" s="15"/>
      <c r="C41" s="15"/>
      <c r="D41" s="15"/>
      <c r="E41" s="17"/>
      <c r="F41" s="20"/>
      <c r="G41" s="15"/>
      <c r="H41" s="15"/>
      <c r="I41" s="15"/>
    </row>
    <row r="42" spans="1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4" t="s">
        <v>29</v>
      </c>
    </row>
  </sheetData>
  <phoneticPr fontId="1" type="noConversion"/>
  <pageMargins left="0.78740157480314965" right="0.39370078740157483" top="0.39370078740157483" bottom="0.39370078740157483" header="0" footer="0.19685039370078741"/>
  <pageSetup paperSize="9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Marchi</cp:lastModifiedBy>
  <cp:lastPrinted>2014-10-06T13:44:17Z</cp:lastPrinted>
  <dcterms:created xsi:type="dcterms:W3CDTF">2006-11-27T12:44:27Z</dcterms:created>
  <dcterms:modified xsi:type="dcterms:W3CDTF">2015-08-01T18:09:35Z</dcterms:modified>
</cp:coreProperties>
</file>