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95" windowHeight="116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12" i="1"/>
  <c r="B21"/>
  <c r="C25"/>
  <c r="E25"/>
  <c r="F25"/>
  <c r="G25"/>
  <c r="H25"/>
  <c r="B25"/>
  <c r="E23"/>
  <c r="F23"/>
  <c r="G23"/>
  <c r="H23"/>
  <c r="B23"/>
  <c r="C21"/>
  <c r="E21"/>
  <c r="F21"/>
  <c r="G21"/>
  <c r="H21"/>
  <c r="C14"/>
  <c r="D14"/>
  <c r="E14"/>
  <c r="F14"/>
  <c r="B14"/>
  <c r="C12"/>
  <c r="D12"/>
  <c r="E12"/>
  <c r="B12"/>
  <c r="B10"/>
  <c r="C10"/>
  <c r="D10"/>
  <c r="E10"/>
  <c r="F10"/>
  <c r="D25" l="1"/>
  <c r="D23"/>
  <c r="D21"/>
</calcChain>
</file>

<file path=xl/sharedStrings.xml><?xml version="1.0" encoding="utf-8"?>
<sst xmlns="http://schemas.openxmlformats.org/spreadsheetml/2006/main" count="36" uniqueCount="26">
  <si>
    <t>Motor</t>
  </si>
  <si>
    <t>Mo (g)</t>
  </si>
  <si>
    <t>Mf (g)</t>
  </si>
  <si>
    <t>Mp (g)</t>
  </si>
  <si>
    <t>It (Ns)</t>
  </si>
  <si>
    <t>Is (s)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</si>
  <si>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</si>
  <si>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</si>
  <si>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</si>
  <si>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</si>
  <si>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</si>
  <si>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</si>
  <si>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</si>
  <si>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</si>
  <si>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tqt (s)</t>
  </si>
  <si>
    <t>Classe</t>
  </si>
  <si>
    <t>De (mm)</t>
  </si>
  <si>
    <t>Motor Netuno-R de Nov/2015</t>
  </si>
  <si>
    <t>TE de 3 motores em 14 Nov 2015</t>
  </si>
  <si>
    <t>Carlos H. Marchi; Curitiba, 14 de novembro de 2015</t>
  </si>
  <si>
    <t>NR-4-X</t>
  </si>
  <si>
    <t>NR-5-&amp;</t>
  </si>
  <si>
    <t>NR-6-G</t>
  </si>
  <si>
    <t>F30</t>
  </si>
  <si>
    <t>F50</t>
  </si>
  <si>
    <t>F40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</si>
</sst>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"/>
    <numFmt numFmtId="167" formatCode="#,##0.0"/>
  </numFmts>
  <fonts count="1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name val="Courier New"/>
      <family val="3"/>
    </font>
    <font>
      <sz val="10"/>
      <name val="Arial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sz val="10"/>
      <color rgb="FF000000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0" fillId="0" borderId="0" xfId="0" applyNumberFormat="1"/>
    <xf numFmtId="165" fontId="6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2" fontId="6" fillId="0" borderId="0" xfId="0" applyNumberFormat="1" applyFont="1"/>
    <xf numFmtId="166" fontId="4" fillId="0" borderId="0" xfId="0" applyNumberFormat="1" applyFont="1"/>
    <xf numFmtId="166" fontId="0" fillId="0" borderId="0" xfId="0" applyNumberFormat="1"/>
    <xf numFmtId="1" fontId="4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6" fontId="4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right" wrapText="1"/>
    </xf>
    <xf numFmtId="2" fontId="4" fillId="0" borderId="0" xfId="0" applyNumberFormat="1" applyFont="1" applyBorder="1"/>
    <xf numFmtId="0" fontId="0" fillId="0" borderId="0" xfId="0" applyAlignment="1">
      <alignment horizontal="center"/>
    </xf>
    <xf numFmtId="0" fontId="5" fillId="0" borderId="0" xfId="0" applyFont="1"/>
    <xf numFmtId="166" fontId="6" fillId="0" borderId="0" xfId="0" applyNumberFormat="1" applyFont="1"/>
    <xf numFmtId="1" fontId="6" fillId="0" borderId="0" xfId="0" applyNumberFormat="1" applyFont="1"/>
    <xf numFmtId="167" fontId="10" fillId="0" borderId="0" xfId="0" applyNumberFormat="1" applyFont="1" applyBorder="1" applyAlignment="1">
      <alignment horizontal="right" wrapText="1"/>
    </xf>
    <xf numFmtId="167" fontId="4" fillId="0" borderId="0" xfId="0" applyNumberFormat="1" applyFont="1" applyBorder="1" applyAlignment="1">
      <alignment horizontal="right" vertical="top" wrapText="1"/>
    </xf>
    <xf numFmtId="167" fontId="4" fillId="0" borderId="0" xfId="0" applyNumberFormat="1" applyFont="1" applyBorder="1" applyAlignment="1">
      <alignment horizontal="right" wrapText="1"/>
    </xf>
    <xf numFmtId="167" fontId="4" fillId="0" borderId="0" xfId="0" applyNumberFormat="1" applyFont="1"/>
    <xf numFmtId="167" fontId="0" fillId="0" borderId="0" xfId="0" applyNumberFormat="1"/>
    <xf numFmtId="167" fontId="4" fillId="0" borderId="0" xfId="0" applyNumberFormat="1" applyFont="1" applyAlignment="1">
      <alignment horizontal="right"/>
    </xf>
    <xf numFmtId="167" fontId="6" fillId="0" borderId="0" xfId="0" applyNumberFormat="1" applyFo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H20" sqref="H20"/>
    </sheetView>
  </sheetViews>
  <sheetFormatPr defaultRowHeight="12.75"/>
  <cols>
    <col min="1" max="1" width="11.140625" bestFit="1" customWidth="1"/>
    <col min="2" max="2" width="12.42578125" bestFit="1" customWidth="1"/>
    <col min="3" max="5" width="10.28515625" bestFit="1" customWidth="1"/>
    <col min="6" max="6" width="10.28515625" customWidth="1"/>
    <col min="7" max="7" width="9.42578125" bestFit="1" customWidth="1"/>
    <col min="8" max="8" width="9" bestFit="1" customWidth="1"/>
    <col min="11" max="11" width="9.85546875" customWidth="1"/>
    <col min="13" max="13" width="10.28515625" customWidth="1"/>
  </cols>
  <sheetData>
    <row r="1" spans="1:13" ht="18">
      <c r="A1" s="23" t="s">
        <v>17</v>
      </c>
      <c r="B1" s="23"/>
    </row>
    <row r="2" spans="1:13" ht="18">
      <c r="A2" s="23"/>
      <c r="B2" s="23"/>
    </row>
    <row r="3" spans="1:13" ht="18">
      <c r="A3" s="6"/>
      <c r="B3" s="42" t="s">
        <v>18</v>
      </c>
      <c r="C3" s="42"/>
      <c r="D3" s="42"/>
      <c r="E3" s="42"/>
      <c r="F3" s="42"/>
      <c r="G3" s="42"/>
      <c r="H3" s="42"/>
    </row>
    <row r="4" spans="1:13" ht="18">
      <c r="A4" s="6"/>
    </row>
    <row r="5" spans="1:13" ht="15">
      <c r="A5" s="22" t="s">
        <v>0</v>
      </c>
      <c r="B5" s="5" t="s">
        <v>4</v>
      </c>
      <c r="C5" s="5" t="s">
        <v>12</v>
      </c>
      <c r="D5" s="24" t="s">
        <v>14</v>
      </c>
      <c r="E5" s="5" t="s">
        <v>6</v>
      </c>
      <c r="F5" s="5" t="s">
        <v>16</v>
      </c>
      <c r="G5" s="5" t="s">
        <v>15</v>
      </c>
      <c r="H5" s="5"/>
    </row>
    <row r="6" spans="1:13" s="5" customFormat="1" ht="15" customHeight="1">
      <c r="A6" s="10" t="s">
        <v>20</v>
      </c>
      <c r="B6" s="8">
        <v>49.69</v>
      </c>
      <c r="C6" s="8">
        <v>32.799999999999997</v>
      </c>
      <c r="D6" s="7">
        <v>1.5149999999999999</v>
      </c>
      <c r="E6" s="29">
        <v>219</v>
      </c>
      <c r="F6" s="8">
        <v>44.45</v>
      </c>
      <c r="G6" s="31" t="s">
        <v>23</v>
      </c>
      <c r="H6"/>
    </row>
    <row r="7" spans="1:13" ht="13.5">
      <c r="A7" s="10" t="s">
        <v>21</v>
      </c>
      <c r="B7" s="8">
        <v>63.26</v>
      </c>
      <c r="C7" s="8">
        <v>50.01</v>
      </c>
      <c r="D7" s="7">
        <v>1.2649999999999999</v>
      </c>
      <c r="E7" s="29">
        <v>219</v>
      </c>
      <c r="F7" s="8">
        <v>44.45</v>
      </c>
      <c r="G7" s="31" t="s">
        <v>24</v>
      </c>
      <c r="I7" s="7"/>
      <c r="J7" s="7"/>
    </row>
    <row r="8" spans="1:13" ht="13.5">
      <c r="A8" s="10" t="s">
        <v>22</v>
      </c>
      <c r="B8" s="25">
        <v>70.459999999999994</v>
      </c>
      <c r="C8" s="25">
        <v>47.29</v>
      </c>
      <c r="D8" s="26">
        <v>1.49</v>
      </c>
      <c r="E8" s="29">
        <v>220</v>
      </c>
      <c r="F8" s="8">
        <v>44.45</v>
      </c>
      <c r="G8" s="31" t="s">
        <v>24</v>
      </c>
    </row>
    <row r="9" spans="1:13" ht="5.25" customHeight="1">
      <c r="A9" s="10"/>
      <c r="B9" s="25"/>
      <c r="C9" s="25"/>
      <c r="D9" s="26"/>
      <c r="E9" s="29"/>
      <c r="F9" s="25"/>
      <c r="G9" s="31"/>
    </row>
    <row r="10" spans="1:13" ht="15" customHeight="1">
      <c r="A10" s="21" t="s">
        <v>10</v>
      </c>
      <c r="B10" s="16">
        <f>MIN(B6:B8)</f>
        <v>49.69</v>
      </c>
      <c r="C10" s="16">
        <f t="shared" ref="C10:F10" si="0">MIN(C6:C8)</f>
        <v>32.799999999999997</v>
      </c>
      <c r="D10" s="15">
        <f t="shared" si="0"/>
        <v>1.2649999999999999</v>
      </c>
      <c r="E10" s="30">
        <f t="shared" si="0"/>
        <v>219</v>
      </c>
      <c r="F10" s="16">
        <f t="shared" si="0"/>
        <v>44.45</v>
      </c>
      <c r="G10" s="31" t="s">
        <v>23</v>
      </c>
    </row>
    <row r="11" spans="1:13" ht="5.25" customHeight="1">
      <c r="B11" s="1"/>
      <c r="C11" s="1"/>
      <c r="D11" s="13"/>
      <c r="E11" s="1"/>
      <c r="F11" s="1"/>
    </row>
    <row r="12" spans="1:13" ht="15.75">
      <c r="A12" s="4" t="s">
        <v>9</v>
      </c>
      <c r="B12" s="17">
        <f>AVERAGE(B6:B8)</f>
        <v>61.136666666666656</v>
      </c>
      <c r="C12" s="17">
        <f>AVERAGE(C6:C8)</f>
        <v>43.366666666666667</v>
      </c>
      <c r="D12" s="14">
        <f>AVERAGE(D6:D8)</f>
        <v>1.4233333333333331</v>
      </c>
      <c r="E12" s="17">
        <f>AVERAGE(E6:E8)</f>
        <v>219.33333333333334</v>
      </c>
      <c r="F12" s="17">
        <f>AVERAGE(F6:F8)</f>
        <v>44.45000000000001</v>
      </c>
      <c r="G12" s="31" t="s">
        <v>25</v>
      </c>
    </row>
    <row r="13" spans="1:13" ht="4.5" customHeight="1">
      <c r="B13" s="16"/>
      <c r="C13" s="16"/>
      <c r="D13" s="15"/>
      <c r="E13" s="16"/>
      <c r="F13" s="16"/>
    </row>
    <row r="14" spans="1:13" ht="15" customHeight="1">
      <c r="A14" s="21" t="s">
        <v>11</v>
      </c>
      <c r="B14" s="16">
        <f>MAX(B6:B8)</f>
        <v>70.459999999999994</v>
      </c>
      <c r="C14" s="16">
        <f t="shared" ref="C14:F14" si="1">MAX(C6:C8)</f>
        <v>50.01</v>
      </c>
      <c r="D14" s="15">
        <f t="shared" si="1"/>
        <v>1.5149999999999999</v>
      </c>
      <c r="E14" s="16">
        <f t="shared" si="1"/>
        <v>220</v>
      </c>
      <c r="F14" s="16">
        <f t="shared" si="1"/>
        <v>44.45</v>
      </c>
      <c r="G14" s="31" t="s">
        <v>24</v>
      </c>
      <c r="I14" s="8"/>
      <c r="J14" s="11"/>
      <c r="K14" s="8"/>
      <c r="L14" s="8"/>
      <c r="M14" s="12"/>
    </row>
    <row r="15" spans="1:13" ht="15" customHeight="1">
      <c r="A15" s="10"/>
      <c r="B15" s="7"/>
      <c r="C15" s="7"/>
      <c r="D15" s="9"/>
      <c r="E15" s="8"/>
      <c r="F15" s="8"/>
      <c r="G15" s="7"/>
      <c r="H15" s="8"/>
      <c r="I15" s="8"/>
      <c r="J15" s="11"/>
      <c r="K15" s="8"/>
      <c r="L15" s="8"/>
      <c r="M15" s="12"/>
    </row>
    <row r="16" spans="1:13" s="4" customFormat="1" ht="15">
      <c r="A16" s="22" t="s">
        <v>0</v>
      </c>
      <c r="B16" s="5" t="s">
        <v>1</v>
      </c>
      <c r="C16" s="5" t="s">
        <v>2</v>
      </c>
      <c r="D16" s="5" t="s">
        <v>3</v>
      </c>
      <c r="E16" s="5" t="s">
        <v>5</v>
      </c>
      <c r="F16" s="5" t="s">
        <v>8</v>
      </c>
      <c r="G16" s="5" t="s">
        <v>13</v>
      </c>
      <c r="H16" s="5" t="s">
        <v>7</v>
      </c>
      <c r="I16" s="5"/>
    </row>
    <row r="17" spans="1:13" s="4" customFormat="1" ht="15">
      <c r="A17" s="10" t="s">
        <v>20</v>
      </c>
      <c r="B17" s="35">
        <v>632.29999999999995</v>
      </c>
      <c r="C17" s="36"/>
      <c r="D17" s="36">
        <v>98</v>
      </c>
      <c r="E17" s="11">
        <v>51.7</v>
      </c>
      <c r="F17" s="12">
        <v>507</v>
      </c>
      <c r="G17" s="8">
        <v>123.64</v>
      </c>
      <c r="H17" s="11">
        <v>64.7</v>
      </c>
      <c r="I17" s="8"/>
    </row>
    <row r="18" spans="1:13" ht="15">
      <c r="A18" s="10" t="s">
        <v>21</v>
      </c>
      <c r="B18" s="35">
        <v>632.79999999999995</v>
      </c>
      <c r="C18" s="37"/>
      <c r="D18" s="36">
        <v>104.7</v>
      </c>
      <c r="E18" s="11">
        <v>61.6</v>
      </c>
      <c r="F18" s="12">
        <v>604</v>
      </c>
      <c r="G18" s="8">
        <v>97.19</v>
      </c>
      <c r="H18" s="11">
        <v>82.8</v>
      </c>
      <c r="I18" s="8"/>
      <c r="J18" s="4"/>
      <c r="K18" s="4"/>
    </row>
    <row r="19" spans="1:13" ht="15">
      <c r="A19" s="10" t="s">
        <v>22</v>
      </c>
      <c r="B19" s="35">
        <v>868.2</v>
      </c>
      <c r="C19" s="38"/>
      <c r="D19" s="36">
        <v>106.3</v>
      </c>
      <c r="E19" s="27">
        <v>67.59</v>
      </c>
      <c r="F19" s="28">
        <v>663</v>
      </c>
      <c r="G19" s="25">
        <v>96.78</v>
      </c>
      <c r="H19" s="27">
        <v>71.3</v>
      </c>
      <c r="I19" s="16"/>
      <c r="J19" s="4"/>
      <c r="K19" s="4"/>
    </row>
    <row r="20" spans="1:13" ht="5.25" customHeight="1">
      <c r="A20" s="10"/>
      <c r="B20" s="35"/>
      <c r="C20" s="39"/>
      <c r="D20" s="36"/>
      <c r="E20" s="27"/>
      <c r="F20" s="28"/>
      <c r="G20" s="25"/>
      <c r="H20" s="27"/>
      <c r="I20" s="16"/>
      <c r="J20" s="4"/>
      <c r="K20" s="4"/>
    </row>
    <row r="21" spans="1:13" ht="15">
      <c r="A21" s="21" t="s">
        <v>10</v>
      </c>
      <c r="B21" s="40">
        <f>MIN(B17:B19)</f>
        <v>632.29999999999995</v>
      </c>
      <c r="C21" s="38">
        <f t="shared" ref="C21:H21" si="2">MIN(C17:C19)</f>
        <v>0</v>
      </c>
      <c r="D21" s="38">
        <f t="shared" si="2"/>
        <v>98</v>
      </c>
      <c r="E21" s="18">
        <f t="shared" si="2"/>
        <v>51.7</v>
      </c>
      <c r="F21" s="20">
        <f t="shared" si="2"/>
        <v>507</v>
      </c>
      <c r="G21" s="16">
        <f t="shared" si="2"/>
        <v>96.78</v>
      </c>
      <c r="H21" s="18">
        <f t="shared" si="2"/>
        <v>64.7</v>
      </c>
      <c r="I21" s="1"/>
      <c r="K21" s="4"/>
    </row>
    <row r="22" spans="1:13" s="4" customFormat="1" ht="4.5" customHeight="1">
      <c r="A22"/>
      <c r="B22" s="39"/>
      <c r="C22" s="39"/>
      <c r="D22" s="39"/>
      <c r="E22" s="19"/>
      <c r="F22" s="3"/>
      <c r="G22" s="1"/>
      <c r="H22" s="19"/>
      <c r="I22" s="17"/>
    </row>
    <row r="23" spans="1:13" ht="15.75">
      <c r="A23" s="4" t="s">
        <v>9</v>
      </c>
      <c r="B23" s="41">
        <f>AVERAGE(B17:B19)</f>
        <v>711.1</v>
      </c>
      <c r="C23" s="41"/>
      <c r="D23" s="41">
        <f t="shared" ref="D23:H23" si="3">AVERAGE(D17:D19)</f>
        <v>103</v>
      </c>
      <c r="E23" s="33">
        <f t="shared" si="3"/>
        <v>60.296666666666674</v>
      </c>
      <c r="F23" s="34">
        <f t="shared" si="3"/>
        <v>591.33333333333337</v>
      </c>
      <c r="G23" s="17">
        <f t="shared" si="3"/>
        <v>105.87</v>
      </c>
      <c r="H23" s="33">
        <f t="shared" si="3"/>
        <v>72.933333333333337</v>
      </c>
      <c r="I23" s="16"/>
    </row>
    <row r="24" spans="1:13" ht="5.25" customHeight="1">
      <c r="B24" s="38"/>
      <c r="C24" s="38"/>
      <c r="D24" s="38"/>
      <c r="E24" s="18"/>
      <c r="F24" s="20"/>
      <c r="G24" s="16"/>
      <c r="H24" s="18"/>
      <c r="I24" s="16"/>
    </row>
    <row r="25" spans="1:13" ht="13.5">
      <c r="A25" s="21" t="s">
        <v>11</v>
      </c>
      <c r="B25" s="38">
        <f>MAX(B17:B19)</f>
        <v>868.2</v>
      </c>
      <c r="C25" s="38">
        <f t="shared" ref="C25:H25" si="4">MAX(C17:C19)</f>
        <v>0</v>
      </c>
      <c r="D25" s="38">
        <f t="shared" si="4"/>
        <v>106.3</v>
      </c>
      <c r="E25" s="18">
        <f t="shared" si="4"/>
        <v>67.59</v>
      </c>
      <c r="F25" s="20">
        <f t="shared" si="4"/>
        <v>663</v>
      </c>
      <c r="G25" s="16">
        <f t="shared" si="4"/>
        <v>123.64</v>
      </c>
      <c r="H25" s="18">
        <f t="shared" si="4"/>
        <v>82.8</v>
      </c>
      <c r="I25" s="2"/>
      <c r="J25" s="2"/>
      <c r="K25" s="2"/>
      <c r="L25" s="2"/>
      <c r="M25" s="2"/>
    </row>
    <row r="26" spans="1:13">
      <c r="B26" s="2"/>
      <c r="C26" s="2"/>
      <c r="D26" s="2"/>
      <c r="E26" s="2"/>
      <c r="F26" s="2"/>
      <c r="G26" s="2"/>
      <c r="H26" s="2"/>
    </row>
    <row r="27" spans="1:13">
      <c r="A27" s="32" t="s">
        <v>19</v>
      </c>
    </row>
  </sheetData>
  <mergeCells count="1">
    <mergeCell ref="B3:H3"/>
  </mergeCells>
  <phoneticPr fontId="1" type="noConversion"/>
  <pageMargins left="0.78740157480314965" right="0.39370078740157483" top="0.39370078740157483" bottom="0.39370078740157483" header="0" footer="0.19685039370078741"/>
  <pageSetup paperSize="9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Marchi</cp:lastModifiedBy>
  <cp:lastPrinted>2015-07-15T18:51:57Z</cp:lastPrinted>
  <dcterms:created xsi:type="dcterms:W3CDTF">2006-11-27T12:44:27Z</dcterms:created>
  <dcterms:modified xsi:type="dcterms:W3CDTF">2015-11-15T00:02:35Z</dcterms:modified>
</cp:coreProperties>
</file>