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<sst xmlns="http://schemas.openxmlformats.org/spreadsheetml/2006/main" count="18" uniqueCount="8">
  <si>
    <t xml:space="preserve">Coeficiente de arrasto = </t>
  </si>
  <si>
    <t>Massa (kg)</t>
  </si>
  <si>
    <t>Peso (N)</t>
  </si>
  <si>
    <t>Área do paraquedas (m²)</t>
  </si>
  <si>
    <t>Diâmetro do paraquedas (m)</t>
  </si>
  <si>
    <t xml:space="preserve">Velocidade (km/h) = </t>
  </si>
  <si>
    <t xml:space="preserve">Velocidade (m/s) = </t>
  </si>
  <si>
    <t>Massa específica do ar (kg/m³)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</si>
</sst>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1" sqref="C1:D3"/>
    </sheetView>
  </sheetViews>
  <sheetFormatPr defaultColWidth="11.57421875" defaultRowHeight="12.75"/>
  <cols>
    <col min="1" max="2" width="11.57421875" style="0" customWidth="1"/>
    <col min="3" max="3" width="23.7109375" style="0" customWidth="1"/>
    <col min="4" max="4" width="26.00390625" style="0" customWidth="1"/>
    <col min="5" max="5" width="28.421875" style="0" customWidth="1"/>
  </cols>
  <sheetData>
    <row r="1" spans="3:4" ht="12.75">
      <c r="C1" s="3" t="s">
        <v>5</v>
      </c>
      <c r="D1" s="4">
        <v>33</v>
      </c>
    </row>
    <row r="2" spans="3:4" ht="12.75">
      <c r="C2" s="3" t="s">
        <v>6</v>
      </c>
      <c r="D2" s="4">
        <f>D1/3.6</f>
        <v>9.166666666666666</v>
      </c>
    </row>
    <row r="3" spans="3:4" ht="12.75">
      <c r="C3" s="3" t="s">
        <v>7</v>
      </c>
      <c r="D3" s="4">
        <v>1.18</v>
      </c>
    </row>
    <row r="5" spans="1:4" ht="12.75">
      <c r="A5" s="6" t="s">
        <v>0</v>
      </c>
      <c r="B5" s="6"/>
      <c r="C5" s="6"/>
      <c r="D5" s="1">
        <v>1.5</v>
      </c>
    </row>
    <row r="6" spans="1:4" ht="12.75">
      <c r="A6" s="1" t="s">
        <v>1</v>
      </c>
      <c r="B6" s="1" t="s">
        <v>2</v>
      </c>
      <c r="C6" s="1" t="s">
        <v>3</v>
      </c>
      <c r="D6" s="1" t="s">
        <v>4</v>
      </c>
    </row>
    <row r="7" spans="1:4" ht="12.75">
      <c r="A7" s="2">
        <v>0.5</v>
      </c>
      <c r="B7" s="2">
        <f aca="true" t="shared" si="0" ref="B7:B17">A7*9.81</f>
        <v>4.905</v>
      </c>
      <c r="C7" s="2">
        <f>(2*B7)/($D$2^2*$D$5*$D$3)</f>
        <v>0.06595881776159127</v>
      </c>
      <c r="D7" s="2">
        <f aca="true" t="shared" si="1" ref="D7:D17">SQRT(8*C7/PI())</f>
        <v>0.40983258801134403</v>
      </c>
    </row>
    <row r="8" spans="1:4" ht="12.75">
      <c r="A8" s="2">
        <v>0.6000000000000001</v>
      </c>
      <c r="B8" s="2">
        <f t="shared" si="0"/>
        <v>5.886000000000001</v>
      </c>
      <c r="C8" s="2">
        <f>(2*B8)/($D$2^2*$D$5*$D$3)</f>
        <v>0.07915058131390953</v>
      </c>
      <c r="D8" s="2">
        <f t="shared" si="1"/>
        <v>0.44894910650906894</v>
      </c>
    </row>
    <row r="9" spans="1:4" ht="12.75">
      <c r="A9" s="2">
        <v>0.7000000000000002</v>
      </c>
      <c r="B9" s="2">
        <f t="shared" si="0"/>
        <v>6.867000000000002</v>
      </c>
      <c r="C9" s="2">
        <f>(2*B9)/($D$2^2*$D$5*$D$3)</f>
        <v>0.09234234486622779</v>
      </c>
      <c r="D9" s="2">
        <f t="shared" si="1"/>
        <v>0.48492045767786135</v>
      </c>
    </row>
    <row r="10" spans="1:4" ht="12.75">
      <c r="A10" s="2">
        <v>0.8000000000000003</v>
      </c>
      <c r="B10" s="2">
        <f t="shared" si="0"/>
        <v>7.848000000000003</v>
      </c>
      <c r="C10" s="2">
        <f>(2*B10)/($D$2^2*$D$5*$D$3)</f>
        <v>0.10553410841854607</v>
      </c>
      <c r="D10" s="2">
        <f t="shared" si="1"/>
        <v>0.5184017749909059</v>
      </c>
    </row>
    <row r="11" spans="1:4" ht="12.75">
      <c r="A11" s="2">
        <v>0.9000000000000004</v>
      </c>
      <c r="B11" s="2">
        <f t="shared" si="0"/>
        <v>8.829000000000004</v>
      </c>
      <c r="C11" s="2">
        <f>(2*B11)/($D$2^2*$D$5*$D$3)</f>
        <v>0.11872587197086433</v>
      </c>
      <c r="D11" s="2">
        <f t="shared" si="1"/>
        <v>0.5498481157128186</v>
      </c>
    </row>
    <row r="12" spans="1:4" ht="12.75">
      <c r="A12" s="2">
        <v>1.0000000000000004</v>
      </c>
      <c r="B12" s="2">
        <f t="shared" si="0"/>
        <v>9.810000000000004</v>
      </c>
      <c r="C12" s="2">
        <f>(2*B12)/($D$2^2*$D$5*$D$3)</f>
        <v>0.13191763552318259</v>
      </c>
      <c r="D12" s="2">
        <f t="shared" si="1"/>
        <v>0.5795908042681079</v>
      </c>
    </row>
    <row r="13" spans="1:4" ht="12.75">
      <c r="A13" s="2">
        <v>1.1000000000000005</v>
      </c>
      <c r="B13" s="2">
        <f t="shared" si="0"/>
        <v>10.791000000000006</v>
      </c>
      <c r="C13" s="2">
        <f>(2*B13)/($D$2^2*$D$5*$D$3)</f>
        <v>0.14510939907550086</v>
      </c>
      <c r="D13" s="2">
        <f t="shared" si="1"/>
        <v>0.6078799638344461</v>
      </c>
    </row>
    <row r="14" spans="1:4" ht="12.75">
      <c r="A14" s="2">
        <v>1.2000000000000006</v>
      </c>
      <c r="B14" s="2">
        <f t="shared" si="0"/>
        <v>11.772000000000007</v>
      </c>
      <c r="C14" s="2">
        <f>(2*B14)/($D$2^2*$D$5*$D$3)</f>
        <v>0.15830116262781913</v>
      </c>
      <c r="D14" s="2">
        <f t="shared" si="1"/>
        <v>0.6349099152404085</v>
      </c>
    </row>
    <row r="15" spans="1:4" ht="12.75">
      <c r="A15" s="2">
        <v>1.3000000000000007</v>
      </c>
      <c r="B15" s="2">
        <f t="shared" si="0"/>
        <v>12.753000000000007</v>
      </c>
      <c r="C15" s="2">
        <f>(2*B15)/($D$2^2*$D$5*$D$3)</f>
        <v>0.1714929261801374</v>
      </c>
      <c r="D15" s="2">
        <f t="shared" si="1"/>
        <v>0.6608351916399413</v>
      </c>
    </row>
    <row r="16" spans="1:4" ht="12.75">
      <c r="A16" s="2">
        <v>1.4000000000000008</v>
      </c>
      <c r="B16" s="2">
        <f t="shared" si="0"/>
        <v>13.734000000000009</v>
      </c>
      <c r="C16" s="2">
        <f>(2*B16)/($D$2^2*$D$5*$D$3)</f>
        <v>0.18468468973245566</v>
      </c>
      <c r="D16" s="2">
        <f t="shared" si="1"/>
        <v>0.6857810879202001</v>
      </c>
    </row>
    <row r="17" spans="1:4" ht="12.75">
      <c r="A17" s="2">
        <v>1.5000000000000009</v>
      </c>
      <c r="B17" s="2">
        <f t="shared" si="0"/>
        <v>14.715000000000009</v>
      </c>
      <c r="C17" s="2">
        <f>(2*B17)/($D$2^2*$D$5*$D$3)</f>
        <v>0.1978764532847739</v>
      </c>
      <c r="D17" s="2">
        <f t="shared" si="1"/>
        <v>0.7098508650330917</v>
      </c>
    </row>
    <row r="19" spans="1:4" ht="12.75">
      <c r="A19" s="6" t="s">
        <v>0</v>
      </c>
      <c r="B19" s="6"/>
      <c r="C19" s="6"/>
      <c r="D19" s="1">
        <v>1.7000000000000002</v>
      </c>
    </row>
    <row r="20" spans="1:4" ht="12.75">
      <c r="A20" s="1" t="s">
        <v>1</v>
      </c>
      <c r="B20" s="1" t="s">
        <v>2</v>
      </c>
      <c r="C20" s="1" t="s">
        <v>3</v>
      </c>
      <c r="D20" s="1" t="s">
        <v>4</v>
      </c>
    </row>
    <row r="21" spans="1:4" ht="12.75">
      <c r="A21" s="2">
        <v>0.5</v>
      </c>
      <c r="B21" s="2">
        <f aca="true" t="shared" si="2" ref="B21:B31">A21*9.81</f>
        <v>4.905</v>
      </c>
      <c r="C21" s="2">
        <f>(2*B21)/($D$2^2*$D$19*$D$3)</f>
        <v>0.05819895684846287</v>
      </c>
      <c r="D21" s="2">
        <f aca="true" t="shared" si="3" ref="D21:D31">SQRT(8*C21/PI())</f>
        <v>0.38497068283649405</v>
      </c>
    </row>
    <row r="22" spans="1:4" ht="12.75">
      <c r="A22" s="2">
        <v>0.6000000000000001</v>
      </c>
      <c r="B22" s="2">
        <f t="shared" si="2"/>
        <v>5.886000000000001</v>
      </c>
      <c r="C22" s="2">
        <f>(2*B22)/($D$2^2*$D$19*$D$3)</f>
        <v>0.06983874821815546</v>
      </c>
      <c r="D22" s="2">
        <f t="shared" si="3"/>
        <v>0.4217142539354294</v>
      </c>
    </row>
    <row r="23" spans="1:4" ht="12.75">
      <c r="A23" s="2">
        <v>0.7000000000000002</v>
      </c>
      <c r="B23" s="2">
        <f t="shared" si="2"/>
        <v>6.867000000000002</v>
      </c>
      <c r="C23" s="2">
        <f>(2*B23)/($D$2^2*$D$19*$D$3)</f>
        <v>0.08147853958784804</v>
      </c>
      <c r="D23" s="2">
        <f t="shared" si="3"/>
        <v>0.4555034547630074</v>
      </c>
    </row>
    <row r="24" spans="1:4" ht="12.75">
      <c r="A24" s="2">
        <v>0.8000000000000003</v>
      </c>
      <c r="B24" s="2">
        <f t="shared" si="2"/>
        <v>7.848000000000003</v>
      </c>
      <c r="C24" s="2">
        <f>(2*B24)/($D$2^2*$D$19*$D$3)</f>
        <v>0.09311833095754063</v>
      </c>
      <c r="D24" s="2">
        <f t="shared" si="3"/>
        <v>0.48695367606144474</v>
      </c>
    </row>
    <row r="25" spans="1:4" ht="12.75">
      <c r="A25" s="2">
        <v>0.9000000000000004</v>
      </c>
      <c r="B25" s="2">
        <f t="shared" si="2"/>
        <v>8.829000000000004</v>
      </c>
      <c r="C25" s="2">
        <f>(2*B25)/($D$2^2*$D$19*$D$3)</f>
        <v>0.10475812232723322</v>
      </c>
      <c r="D25" s="2">
        <f t="shared" si="3"/>
        <v>0.5164923697001474</v>
      </c>
    </row>
    <row r="26" spans="1:4" ht="12.75">
      <c r="A26" s="2">
        <v>1.0000000000000004</v>
      </c>
      <c r="B26" s="2">
        <f t="shared" si="2"/>
        <v>9.810000000000004</v>
      </c>
      <c r="C26" s="2">
        <f>(2*B26)/($D$2^2*$D$19*$D$3)</f>
        <v>0.11639791369692579</v>
      </c>
      <c r="D26" s="2">
        <f t="shared" si="3"/>
        <v>0.5444307607834012</v>
      </c>
    </row>
    <row r="27" spans="1:4" ht="12.75">
      <c r="A27" s="2">
        <v>1.1000000000000005</v>
      </c>
      <c r="B27" s="2">
        <f t="shared" si="2"/>
        <v>10.791000000000006</v>
      </c>
      <c r="C27" s="2">
        <f>(2*B27)/($D$2^2*$D$19*$D$3)</f>
        <v>0.12803770506661838</v>
      </c>
      <c r="D27" s="2">
        <f t="shared" si="3"/>
        <v>0.5710037991256385</v>
      </c>
    </row>
    <row r="28" spans="1:4" ht="12.75">
      <c r="A28" s="2">
        <v>1.2000000000000006</v>
      </c>
      <c r="B28" s="2">
        <f t="shared" si="2"/>
        <v>11.772000000000007</v>
      </c>
      <c r="C28" s="2">
        <f>(2*B28)/($D$2^2*$D$19*$D$3)</f>
        <v>0.13967749643631097</v>
      </c>
      <c r="D28" s="2">
        <f t="shared" si="3"/>
        <v>0.5963940173615357</v>
      </c>
    </row>
    <row r="29" spans="1:4" ht="12.75">
      <c r="A29" s="2">
        <v>1.3000000000000007</v>
      </c>
      <c r="B29" s="2">
        <f t="shared" si="2"/>
        <v>12.753000000000007</v>
      </c>
      <c r="C29" s="2">
        <f>(2*B29)/($D$2^2*$D$19*$D$3)</f>
        <v>0.15131728780600356</v>
      </c>
      <c r="D29" s="2">
        <f t="shared" si="3"/>
        <v>0.6207465741132617</v>
      </c>
    </row>
    <row r="30" spans="1:4" ht="12.75">
      <c r="A30" s="2">
        <v>1.4000000000000008</v>
      </c>
      <c r="B30" s="2">
        <f t="shared" si="2"/>
        <v>13.734000000000009</v>
      </c>
      <c r="C30" s="2">
        <f>(2*B30)/($D$2^2*$D$19*$D$3)</f>
        <v>0.16295707917569616</v>
      </c>
      <c r="D30" s="2">
        <f t="shared" si="3"/>
        <v>0.6441791634336448</v>
      </c>
    </row>
    <row r="31" spans="1:4" ht="12.75">
      <c r="A31" s="2">
        <v>1.5000000000000009</v>
      </c>
      <c r="B31" s="2">
        <f t="shared" si="2"/>
        <v>14.715000000000009</v>
      </c>
      <c r="C31" s="2">
        <f>(2*B31)/($D$2^2*$D$19*$D$3)</f>
        <v>0.17459687054538872</v>
      </c>
      <c r="D31" s="2">
        <f t="shared" si="3"/>
        <v>0.6667887820972919</v>
      </c>
    </row>
    <row r="33" spans="1:4" ht="12.75">
      <c r="A33" s="6" t="s">
        <v>0</v>
      </c>
      <c r="B33" s="6"/>
      <c r="C33" s="6"/>
      <c r="D33" s="5">
        <v>2</v>
      </c>
    </row>
    <row r="34" spans="1:4" ht="12.75">
      <c r="A34" s="1" t="s">
        <v>1</v>
      </c>
      <c r="B34" s="1" t="s">
        <v>2</v>
      </c>
      <c r="C34" s="1" t="s">
        <v>3</v>
      </c>
      <c r="D34" s="1" t="s">
        <v>4</v>
      </c>
    </row>
    <row r="35" spans="1:4" ht="12.75">
      <c r="A35" s="2">
        <v>0.5</v>
      </c>
      <c r="B35" s="2">
        <f aca="true" t="shared" si="4" ref="B35:B45">A35*9.81</f>
        <v>4.905</v>
      </c>
      <c r="C35" s="2">
        <f>(2*B35)/($D$2^2*$D$33*$D$3)</f>
        <v>0.04946911332119345</v>
      </c>
      <c r="D35" s="2">
        <f aca="true" t="shared" si="5" ref="D35:D45">SQRT(8*C35/PI())</f>
        <v>0.35492543251654574</v>
      </c>
    </row>
    <row r="36" spans="1:4" ht="12.75">
      <c r="A36" s="2">
        <v>0.6000000000000001</v>
      </c>
      <c r="B36" s="2">
        <f t="shared" si="4"/>
        <v>5.886000000000001</v>
      </c>
      <c r="C36" s="2">
        <f>(2*B36)/($D$2^2*$D$33*$D$3)</f>
        <v>0.059362935985432144</v>
      </c>
      <c r="D36" s="2">
        <f t="shared" si="5"/>
        <v>0.38880133124317934</v>
      </c>
    </row>
    <row r="37" spans="1:4" ht="12.75">
      <c r="A37" s="2">
        <v>0.7000000000000002</v>
      </c>
      <c r="B37" s="2">
        <f t="shared" si="4"/>
        <v>6.867000000000002</v>
      </c>
      <c r="C37" s="2">
        <f>(2*B37)/($D$2^2*$D$33*$D$3)</f>
        <v>0.06925675864967085</v>
      </c>
      <c r="D37" s="2">
        <f t="shared" si="5"/>
        <v>0.4199534351638047</v>
      </c>
    </row>
    <row r="38" spans="1:4" ht="12.75">
      <c r="A38" s="2">
        <v>0.8000000000000003</v>
      </c>
      <c r="B38" s="2">
        <f t="shared" si="4"/>
        <v>7.848000000000003</v>
      </c>
      <c r="C38" s="2">
        <f>(2*B38)/($D$2^2*$D$33*$D$3)</f>
        <v>0.07915058131390955</v>
      </c>
      <c r="D38" s="2">
        <f t="shared" si="5"/>
        <v>0.44894910650906894</v>
      </c>
    </row>
    <row r="39" spans="1:4" ht="12.75">
      <c r="A39" s="2">
        <v>0.9000000000000004</v>
      </c>
      <c r="B39" s="2">
        <f t="shared" si="4"/>
        <v>8.829000000000004</v>
      </c>
      <c r="C39" s="2">
        <f>(2*B39)/($D$2^2*$D$33*$D$3)</f>
        <v>0.08904440397814825</v>
      </c>
      <c r="D39" s="2">
        <f t="shared" si="5"/>
        <v>0.4761824364303064</v>
      </c>
    </row>
    <row r="40" spans="1:4" ht="12.75">
      <c r="A40" s="2">
        <v>1.0000000000000004</v>
      </c>
      <c r="B40" s="2">
        <f t="shared" si="4"/>
        <v>9.810000000000004</v>
      </c>
      <c r="C40" s="2">
        <f>(2*B40)/($D$2^2*$D$33*$D$3)</f>
        <v>0.09893822664238694</v>
      </c>
      <c r="D40" s="2">
        <f t="shared" si="5"/>
        <v>0.5019403602960357</v>
      </c>
    </row>
    <row r="41" spans="1:4" ht="12.75">
      <c r="A41" s="2">
        <v>1.1000000000000005</v>
      </c>
      <c r="B41" s="2">
        <f t="shared" si="4"/>
        <v>10.791000000000006</v>
      </c>
      <c r="C41" s="2">
        <f>(2*B41)/($D$2^2*$D$33*$D$3)</f>
        <v>0.10883204930662564</v>
      </c>
      <c r="D41" s="2">
        <f t="shared" si="5"/>
        <v>0.5264394911321961</v>
      </c>
    </row>
    <row r="42" spans="1:4" ht="12.75">
      <c r="A42" s="2">
        <v>1.2000000000000006</v>
      </c>
      <c r="B42" s="2">
        <f t="shared" si="4"/>
        <v>11.772000000000007</v>
      </c>
      <c r="C42" s="2">
        <f>(2*B42)/($D$2^2*$D$33*$D$3)</f>
        <v>0.11872587197086434</v>
      </c>
      <c r="D42" s="2">
        <f t="shared" si="5"/>
        <v>0.5498481157128186</v>
      </c>
    </row>
    <row r="43" spans="1:4" ht="12.75">
      <c r="A43" s="2">
        <v>1.3000000000000007</v>
      </c>
      <c r="B43" s="2">
        <f t="shared" si="4"/>
        <v>12.753000000000007</v>
      </c>
      <c r="C43" s="2">
        <f>(2*B43)/($D$2^2*$D$33*$D$3)</f>
        <v>0.12861969463510303</v>
      </c>
      <c r="D43" s="2">
        <f t="shared" si="5"/>
        <v>0.572300063674947</v>
      </c>
    </row>
    <row r="44" spans="1:4" ht="12.75">
      <c r="A44" s="2">
        <v>1.4000000000000008</v>
      </c>
      <c r="B44" s="2">
        <f t="shared" si="4"/>
        <v>13.734000000000009</v>
      </c>
      <c r="C44" s="2">
        <f>(2*B44)/($D$2^2*$D$33*$D$3)</f>
        <v>0.13851351729934175</v>
      </c>
      <c r="D44" s="2">
        <f t="shared" si="5"/>
        <v>0.593903843573823</v>
      </c>
    </row>
    <row r="45" spans="1:4" ht="12.75">
      <c r="A45" s="2">
        <v>1.5000000000000009</v>
      </c>
      <c r="B45" s="2">
        <f t="shared" si="4"/>
        <v>14.715000000000009</v>
      </c>
      <c r="C45" s="2">
        <f>(2*B45)/($D$2^2*$D$33*$D$3)</f>
        <v>0.14840733996358044</v>
      </c>
      <c r="D45" s="2">
        <f t="shared" si="5"/>
        <v>0.6147488820170163</v>
      </c>
    </row>
  </sheetData>
  <sheetProtection selectLockedCells="1" selectUnlockedCells="1"/>
  <mergeCells count="3">
    <mergeCell ref="A5:C5"/>
    <mergeCell ref="A19:C19"/>
    <mergeCell ref="A33:C33"/>
  </mergeCells>
  <printOptions/>
  <pageMargins left="0.2" right="0.2" top="0.27778" bottom="0.25" header="0" footer="0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Henrique Marchi</cp:lastModifiedBy>
  <cp:lastPrinted>2015-10-27T13:16:59Z</cp:lastPrinted>
  <dcterms:modified xsi:type="dcterms:W3CDTF">2015-10-27T13:18:38Z</dcterms:modified>
  <cp:category/>
  <cp:version/>
  <cp:contentType/>
  <cp:contentStatus/>
</cp:coreProperties>
</file>