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7275" windowHeight="8445" activeTab="0"/>
  </bookViews>
  <sheets>
    <sheet name="componentes_massas_molares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<sst xmlns="http://schemas.openxmlformats.org/spreadsheetml/2006/main" count="50" uniqueCount="46">
  <si>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CH4</t>
  </si>
  <si>
    <t>CO</t>
  </si>
  <si>
    <t>CO2</t>
  </si>
  <si>
    <t>COOH</t>
  </si>
  <si>
    <t>H</t>
  </si>
  <si>
    <t>HCN</t>
  </si>
  <si>
    <t>HCO</t>
  </si>
  <si>
    <t>HNC</t>
  </si>
  <si>
    <t>HNCO</t>
  </si>
  <si>
    <t>H2</t>
  </si>
  <si>
    <t>HCHO,formaldehy</t>
  </si>
  <si>
    <t>HCOOH</t>
  </si>
  <si>
    <t>H2O</t>
  </si>
  <si>
    <t>K</t>
  </si>
  <si>
    <t>KCN</t>
  </si>
  <si>
    <t>KH</t>
  </si>
  <si>
    <t>KO</t>
  </si>
  <si>
    <t>KOH</t>
  </si>
  <si>
    <t>K2</t>
  </si>
  <si>
    <t>K2CO3</t>
  </si>
  <si>
    <t>K2O</t>
  </si>
  <si>
    <t>K2O2H2</t>
  </si>
  <si>
    <t>NH3</t>
  </si>
  <si>
    <t>NO</t>
  </si>
  <si>
    <t>N2</t>
  </si>
  <si>
    <t>OH</t>
  </si>
  <si>
    <t>C</t>
  </si>
  <si>
    <t>O</t>
  </si>
  <si>
    <t>N</t>
  </si>
  <si>
    <t>CH3</t>
  </si>
  <si>
    <t>SO</t>
  </si>
  <si>
    <t>S</t>
  </si>
  <si>
    <t>SO2</t>
  </si>
  <si>
    <t>S2O</t>
  </si>
  <si>
    <t>S3</t>
  </si>
  <si>
    <t>CH3OH</t>
  </si>
  <si>
    <t>NH2</t>
  </si>
  <si>
    <t>HO2</t>
  </si>
  <si>
    <t>H2O2</t>
  </si>
  <si>
    <t>O2</t>
  </si>
  <si>
    <t>CH</t>
  </si>
  <si>
    <t>O3</t>
  </si>
  <si>
    <t>CH2</t>
  </si>
  <si>
    <t>CH2OH</t>
  </si>
  <si>
    <t>C2O</t>
  </si>
  <si>
    <t>CH3O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</si>
</sst>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0000E+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00000000E+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7">
      <selection activeCell="B44" sqref="B44"/>
    </sheetView>
  </sheetViews>
  <sheetFormatPr defaultColWidth="9.140625" defaultRowHeight="12.75"/>
  <cols>
    <col min="1" max="1" width="16.00390625" style="0" bestFit="1" customWidth="1"/>
    <col min="2" max="2" width="22.421875" style="1" bestFit="1" customWidth="1"/>
  </cols>
  <sheetData>
    <row r="1" spans="1:6" ht="12.75">
      <c r="A1" t="s">
        <v>0</v>
      </c>
      <c r="B1" s="1">
        <f>F1+4*F2</f>
        <v>16.043</v>
      </c>
      <c r="E1" t="s">
        <v>26</v>
      </c>
      <c r="F1">
        <v>12.011</v>
      </c>
    </row>
    <row r="2" spans="1:6" ht="12.75">
      <c r="A2" t="s">
        <v>1</v>
      </c>
      <c r="B2" s="1">
        <f>F1+F3</f>
        <v>28.010399999999997</v>
      </c>
      <c r="E2" t="s">
        <v>4</v>
      </c>
      <c r="F2">
        <v>1.008</v>
      </c>
    </row>
    <row r="3" spans="1:6" ht="12.75">
      <c r="A3" t="s">
        <v>2</v>
      </c>
      <c r="B3" s="1">
        <f>F1+2*F3</f>
        <v>44.0098</v>
      </c>
      <c r="E3" t="s">
        <v>27</v>
      </c>
      <c r="F3">
        <v>15.9994</v>
      </c>
    </row>
    <row r="4" spans="1:6" ht="12.75">
      <c r="A4" t="s">
        <v>3</v>
      </c>
      <c r="B4" s="1">
        <f>2*F3+F1+F2</f>
        <v>45.0178</v>
      </c>
      <c r="E4" t="s">
        <v>28</v>
      </c>
      <c r="F4">
        <v>14.00674</v>
      </c>
    </row>
    <row r="5" spans="1:6" ht="12.75">
      <c r="A5" t="s">
        <v>4</v>
      </c>
      <c r="B5" s="1">
        <f>F2</f>
        <v>1.008</v>
      </c>
      <c r="E5" t="s">
        <v>13</v>
      </c>
      <c r="F5">
        <v>39.0983</v>
      </c>
    </row>
    <row r="6" spans="1:6" ht="12.75">
      <c r="A6" t="s">
        <v>5</v>
      </c>
      <c r="B6" s="1">
        <f>F2+F1+F4</f>
        <v>27.02574</v>
      </c>
      <c r="E6" t="s">
        <v>31</v>
      </c>
      <c r="F6">
        <v>32.065</v>
      </c>
    </row>
    <row r="7" spans="1:2" ht="12.75">
      <c r="A7" t="s">
        <v>6</v>
      </c>
      <c r="B7" s="1">
        <f>F2+F1+F3</f>
        <v>29.0184</v>
      </c>
    </row>
    <row r="8" spans="1:2" ht="12.75">
      <c r="A8" t="s">
        <v>7</v>
      </c>
      <c r="B8" s="1">
        <f>F2+F4+F1</f>
        <v>27.02574</v>
      </c>
    </row>
    <row r="9" spans="1:2" ht="12.75">
      <c r="A9" t="s">
        <v>8</v>
      </c>
      <c r="B9" s="1">
        <f>F2+F4+F1+F3</f>
        <v>43.02514</v>
      </c>
    </row>
    <row r="10" spans="1:2" ht="12.75">
      <c r="A10" t="s">
        <v>9</v>
      </c>
      <c r="B10" s="1">
        <f>2*F2</f>
        <v>2.016</v>
      </c>
    </row>
    <row r="11" spans="1:2" ht="12.75">
      <c r="A11" t="s">
        <v>10</v>
      </c>
      <c r="B11" s="1">
        <f>F2+F1+F2+F3</f>
        <v>30.026399999999995</v>
      </c>
    </row>
    <row r="12" spans="1:2" ht="12.75">
      <c r="A12" t="s">
        <v>11</v>
      </c>
      <c r="B12" s="1">
        <f>2*F3+2*F2+F1</f>
        <v>46.025800000000004</v>
      </c>
    </row>
    <row r="13" spans="1:2" ht="12.75">
      <c r="A13" t="s">
        <v>12</v>
      </c>
      <c r="B13" s="1">
        <f>2*F2+F3</f>
        <v>18.0154</v>
      </c>
    </row>
    <row r="14" spans="1:2" ht="12.75">
      <c r="A14" t="s">
        <v>13</v>
      </c>
      <c r="B14" s="1">
        <f>F5</f>
        <v>39.0983</v>
      </c>
    </row>
    <row r="15" spans="1:2" ht="12.75">
      <c r="A15" t="s">
        <v>14</v>
      </c>
      <c r="B15" s="1">
        <f>F5+F1+F4</f>
        <v>65.11604</v>
      </c>
    </row>
    <row r="16" spans="1:2" ht="12.75">
      <c r="A16" t="s">
        <v>15</v>
      </c>
      <c r="B16" s="1">
        <f>F5+F2</f>
        <v>40.106300000000005</v>
      </c>
    </row>
    <row r="17" spans="1:2" ht="12.75">
      <c r="A17" t="s">
        <v>16</v>
      </c>
      <c r="B17" s="1">
        <f>F3+F5</f>
        <v>55.0977</v>
      </c>
    </row>
    <row r="18" spans="1:2" ht="12.75">
      <c r="A18" t="s">
        <v>17</v>
      </c>
      <c r="B18" s="1">
        <f>F5+F3+F2</f>
        <v>56.105700000000006</v>
      </c>
    </row>
    <row r="19" spans="1:2" ht="12.75">
      <c r="A19" t="s">
        <v>18</v>
      </c>
      <c r="B19" s="1">
        <f>2*F5</f>
        <v>78.1966</v>
      </c>
    </row>
    <row r="20" spans="1:2" ht="12.75">
      <c r="A20" t="s">
        <v>19</v>
      </c>
      <c r="B20" s="1">
        <f>2*F5+3*F3+F1</f>
        <v>138.2058</v>
      </c>
    </row>
    <row r="21" spans="1:2" ht="12.75">
      <c r="A21" t="s">
        <v>20</v>
      </c>
      <c r="B21" s="1">
        <f>2*F5+F3</f>
        <v>94.196</v>
      </c>
    </row>
    <row r="22" spans="1:2" ht="12.75">
      <c r="A22" t="s">
        <v>21</v>
      </c>
      <c r="B22" s="1">
        <f>2*F5+2*F3+2*F2</f>
        <v>112.21140000000001</v>
      </c>
    </row>
    <row r="23" spans="1:2" ht="12.75">
      <c r="A23" t="s">
        <v>22</v>
      </c>
      <c r="B23" s="1">
        <f>F4+3*F2</f>
        <v>17.03074</v>
      </c>
    </row>
    <row r="24" spans="1:2" ht="12.75">
      <c r="A24" t="s">
        <v>23</v>
      </c>
      <c r="B24" s="1">
        <f>F4+F3</f>
        <v>30.006140000000002</v>
      </c>
    </row>
    <row r="25" spans="1:2" ht="12.75">
      <c r="A25" t="s">
        <v>24</v>
      </c>
      <c r="B25" s="1">
        <f>2*F4</f>
        <v>28.01348</v>
      </c>
    </row>
    <row r="26" spans="1:2" ht="12.75">
      <c r="A26" t="s">
        <v>25</v>
      </c>
      <c r="B26" s="1">
        <f>F3+F2</f>
        <v>17.0074</v>
      </c>
    </row>
    <row r="27" spans="1:2" ht="12.75">
      <c r="A27" t="s">
        <v>29</v>
      </c>
      <c r="B27" s="1">
        <f>F1+3*F2</f>
        <v>15.035</v>
      </c>
    </row>
    <row r="28" spans="1:2" ht="12.75">
      <c r="A28" t="s">
        <v>30</v>
      </c>
      <c r="B28" s="1">
        <f>F6+F3</f>
        <v>48.0644</v>
      </c>
    </row>
    <row r="29" spans="1:2" ht="12.75">
      <c r="A29" t="s">
        <v>32</v>
      </c>
      <c r="B29" s="1">
        <f>F6+2*F3</f>
        <v>64.0638</v>
      </c>
    </row>
    <row r="30" spans="1:2" ht="12.75">
      <c r="A30" t="s">
        <v>33</v>
      </c>
      <c r="B30" s="1">
        <f>2*F6+F3</f>
        <v>80.12939999999999</v>
      </c>
    </row>
    <row r="31" spans="1:2" ht="12.75">
      <c r="A31" t="s">
        <v>34</v>
      </c>
      <c r="B31" s="1">
        <f>3*F6</f>
        <v>96.195</v>
      </c>
    </row>
    <row r="32" spans="1:2" ht="12.75">
      <c r="A32" t="s">
        <v>35</v>
      </c>
      <c r="B32" s="1">
        <f>1*F1+4*F2+F3</f>
        <v>32.0424</v>
      </c>
    </row>
    <row r="33" spans="1:2" ht="12.75">
      <c r="A33" t="s">
        <v>36</v>
      </c>
      <c r="B33" s="1">
        <f>F4+2*F2</f>
        <v>16.02274</v>
      </c>
    </row>
    <row r="34" spans="1:2" ht="12.75">
      <c r="A34" t="s">
        <v>37</v>
      </c>
      <c r="B34" s="1">
        <f>F2+2*F3</f>
        <v>33.0068</v>
      </c>
    </row>
    <row r="35" spans="1:2" ht="12.75">
      <c r="A35" t="s">
        <v>38</v>
      </c>
      <c r="B35" s="1">
        <f>2*F2+2*F3</f>
        <v>34.0148</v>
      </c>
    </row>
    <row r="36" spans="1:2" ht="12.75">
      <c r="A36" t="s">
        <v>27</v>
      </c>
      <c r="B36" s="1">
        <f>F3</f>
        <v>15.9994</v>
      </c>
    </row>
    <row r="37" spans="1:2" ht="12.75">
      <c r="A37" t="s">
        <v>39</v>
      </c>
      <c r="B37" s="1">
        <f>2*F3</f>
        <v>31.9988</v>
      </c>
    </row>
    <row r="38" spans="1:2" ht="12.75">
      <c r="A38" t="s">
        <v>40</v>
      </c>
      <c r="B38" s="1">
        <f>F1+F2</f>
        <v>13.018999999999998</v>
      </c>
    </row>
    <row r="39" spans="1:2" ht="12.75">
      <c r="A39" t="s">
        <v>41</v>
      </c>
      <c r="B39" s="1">
        <f>3*F3</f>
        <v>47.9982</v>
      </c>
    </row>
    <row r="40" spans="1:2" ht="12.75">
      <c r="A40" t="s">
        <v>26</v>
      </c>
      <c r="B40" s="1">
        <f>F1</f>
        <v>12.011</v>
      </c>
    </row>
    <row r="41" spans="1:2" ht="12.75">
      <c r="A41" t="s">
        <v>42</v>
      </c>
      <c r="B41" s="1">
        <f>F1+2*F2</f>
        <v>14.027</v>
      </c>
    </row>
    <row r="42" spans="1:2" ht="12.75">
      <c r="A42" t="s">
        <v>43</v>
      </c>
      <c r="B42" s="1">
        <f>F1+3*F2+F3</f>
        <v>31.034399999999998</v>
      </c>
    </row>
    <row r="43" spans="1:2" ht="12.75">
      <c r="A43" t="s">
        <v>44</v>
      </c>
      <c r="B43" s="1">
        <f>2*F1+F3</f>
        <v>40.0214</v>
      </c>
    </row>
    <row r="44" spans="1:2" ht="12.75">
      <c r="A44" t="s">
        <v>45</v>
      </c>
      <c r="B44" s="1">
        <f>F1+3*F2+F3</f>
        <v>31.034399999999998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Fernando Moro</cp:lastModifiedBy>
  <dcterms:created xsi:type="dcterms:W3CDTF">2013-10-31T16:12:24Z</dcterms:created>
  <dcterms:modified xsi:type="dcterms:W3CDTF">2014-03-03T13:53:25Z</dcterms:modified>
  <cp:category/>
  <cp:version/>
  <cp:contentType/>
  <cp:contentStatus/>
</cp:coreProperties>
</file>