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gressiva" sheetId="1" r:id="rId1"/>
    <sheet name="Moderada" sheetId="2" r:id="rId2"/>
    <sheet name="Econômica" sheetId="3" r:id="rId3"/>
  </sheets>
  <calcPr calcId="124519"/>
</workbook>
</file>

<file path=xl/calcChain.xml><?xml version="1.0" encoding="utf-8"?>
<calcChain xmlns="http://schemas.openxmlformats.org/spreadsheetml/2006/main">
  <c r="F9" i="3"/>
  <c r="F8"/>
  <c r="F7"/>
  <c r="D6"/>
  <c r="F6" s="1"/>
  <c r="F5"/>
  <c r="F4"/>
  <c r="D6" i="2"/>
  <c r="F9"/>
  <c r="F8"/>
  <c r="F7"/>
  <c r="F6"/>
  <c r="F5"/>
  <c r="F4"/>
  <c r="F10" i="3" l="1"/>
  <c r="F11" s="1"/>
  <c r="F10" i="2"/>
  <c r="F11" s="1"/>
  <c r="E9" i="1"/>
  <c r="C6"/>
  <c r="E6" s="1"/>
  <c r="E8"/>
  <c r="E7"/>
  <c r="E5"/>
  <c r="E4"/>
  <c r="E10" l="1"/>
  <c r="E11" s="1"/>
</calcChain>
</file>

<file path=xl/comments1.xml><?xml version="1.0" encoding="utf-8"?>
<comments xmlns="http://schemas.openxmlformats.org/spreadsheetml/2006/main">
  <authors>
    <author>Autor</author>
  </authors>
  <commentList>
    <comment ref="A5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Fonte: decolar.com</t>
        </r>
      </text>
    </comment>
    <comment ref="A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fontes:
http://www.fuelly.com/car/nissan/quest
e 
Preço médio gasolina
http://www.deseretnews.com/article/865649574/Average-Utah-gas-price-178-per-gallon.html?pg=all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2000km com 8km/l</t>
        </r>
      </text>
    </comment>
    <comment ref="D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Em teoria o carro cabe 7</t>
        </r>
      </text>
    </comment>
    <comment ref="A7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Alimentação para comer bem:
- 2x por dia com alimentação "Meal" - US$ 40
- 1x por dia lanche - US$ 12
- Tip - US$ 8
Fonte:
http://www.numbeo.com/cost-of-living/city_result.jsp?country=United+States&amp;city=Salt+Lake+City%2C+UT</t>
        </r>
      </text>
    </comment>
    <comment ref="A8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Fonte:
Hospedagem cara - diária de US$ 80 para 4 pessoas
https://www.hoteis.com/search.do?resolved-location=CITY%3A1423091%3AUNKNOWN%3AUNKNOWN&amp;f-star-rating=2,1&amp;destination-id=1423091&amp;q-destination=Green%20River,%20Utah,%20Estados%20Unidos%20da%20Am%C3%A9rica&amp;q-check-in=2016-09-12&amp;q-check-out=2016-09-13&amp;q-rooms=1&amp;q-room-0-adults=4&amp;q-room-0-children=0</t>
        </r>
      </text>
    </comment>
    <comment ref="A9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 taxa para inscrever a equipe é de US$ 450 a 600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5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Fonte: decolar.com</t>
        </r>
      </text>
    </comment>
    <comment ref="B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fontes:
http://www.fuelly.com/car/nissan/quest
e 
Preço médio gasolina
http://www.deseretnews.com/article/865649574/Average-Utah-gas-price-178-per-gallon.html?pg=all</t>
        </r>
      </text>
    </comment>
    <comment ref="D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1500km com 8km/l</t>
        </r>
      </text>
    </comment>
    <comment ref="E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Em teoria o carro cabe 7</t>
        </r>
      </text>
    </comment>
    <comment ref="B7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Alimentação para comer bem:
- 1x por dia com alimentação "Meal" - US$ 20
- 2x por dia lanche - US$ 12
- Tip - US$ 4
Fonte:
http://www.numbeo.com/cost-of-living/city_result.jsp?country=United+States&amp;city=Salt+Lake+City%2C+UT</t>
        </r>
      </text>
    </comment>
    <comment ref="B8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Fonte:
Hospedagem cara - diária de US$ 80 para 4 pessoas
https://www.hoteis.com/search.do?resolved-location=CITY%3A1423091%3AUNKNOWN%3AUNKNOWN&amp;f-star-rating=2,1&amp;destination-id=1423091&amp;q-destination=Green%20River,%20Utah,%20Estados%20Unidos%20da%20Am%C3%A9rica&amp;q-check-in=2016-09-12&amp;q-check-out=2016-09-13&amp;q-rooms=1&amp;q-room-0-adults=4&amp;q-room-0-children=0</t>
        </r>
      </text>
    </comment>
    <comment ref="B9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 taxa para inscrever a equipe é de US$ 450 a 600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5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Fonte: decolar.com</t>
        </r>
      </text>
    </comment>
    <comment ref="B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fontes:
http://www.fuelly.com/car/nissan/quest
e 
Preço médio gasolina
http://www.deseretnews.com/article/865649574/Average-Utah-gas-price-178-per-gallon.html?pg=all</t>
        </r>
      </text>
    </comment>
    <comment ref="D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1500km com 8km/l</t>
        </r>
      </text>
    </comment>
    <comment ref="E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Em teoria o carro cabe 7</t>
        </r>
      </text>
    </comment>
    <comment ref="B7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Alimentação para comer bem:
- 3x por dia lanche - US$ 12
Fonte:
http://www.numbeo.com/cost-of-living/city_result.jsp?country=United+States&amp;city=Salt+Lake+City%2C+UT</t>
        </r>
      </text>
    </comment>
    <comment ref="B8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Fonte:
Hospedagem cara - diária de US$ 80 para 4 pessoas
https://www.hoteis.com/search.do?resolved-location=CITY%3A1423091%3AUNKNOWN%3AUNKNOWN&amp;f-star-rating=2,1&amp;destination-id=1423091&amp;q-destination=Green%20River,%20Utah,%20Estados%20Unidos%20da%20Am%C3%A9rica&amp;q-check-in=2016-09-12&amp;q-check-out=2016-09-13&amp;q-rooms=1&amp;q-room-0-adults=4&amp;q-room-0-children=0</t>
        </r>
      </text>
    </comment>
    <comment ref="B9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 taxa para inscrever a equipe é de US$ 450 a 600</t>
        </r>
      </text>
    </comment>
  </commentList>
</comments>
</file>

<file path=xl/sharedStrings.xml><?xml version="1.0" encoding="utf-8"?>
<sst xmlns="http://schemas.openxmlformats.org/spreadsheetml/2006/main" count="42" uniqueCount="16">
  <si>
    <t>Passagem aérea</t>
  </si>
  <si>
    <t>Item</t>
  </si>
  <si>
    <t>Pessoas</t>
  </si>
  <si>
    <t>Diárias</t>
  </si>
  <si>
    <t>-</t>
  </si>
  <si>
    <t>Valor (US$)</t>
  </si>
  <si>
    <t>Aluguel de carro (minivan)</t>
  </si>
  <si>
    <t>Gasolina - 8km/l e US$ 2.5/gal</t>
  </si>
  <si>
    <t>Alimentação</t>
  </si>
  <si>
    <t>Hospedagem</t>
  </si>
  <si>
    <t>Inscrição de membro de equipe</t>
  </si>
  <si>
    <t>Planilha de orçamento IREC 2017 - Moderado</t>
  </si>
  <si>
    <t>Planilha de orçamento IREC 2017 - Agressivo</t>
  </si>
  <si>
    <t>Valor por pessoa</t>
  </si>
  <si>
    <t>Aluguel de carro (sedan)</t>
  </si>
  <si>
    <t>Planilha de orçamento IREC 2017 - Econômico</t>
  </si>
</sst>
</file>

<file path=xl/styles.xml><?xml version="1.0" encoding="utf-8"?>
<styleSheet xmlns="http://schemas.openxmlformats.org/spreadsheetml/2006/main">
  <numFmts count="2">
    <numFmt numFmtId="164" formatCode="[$USD]\ #,##0.00"/>
    <numFmt numFmtId="165" formatCode="&quot;R$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0" xfId="0" applyFont="1" applyBorder="1"/>
    <xf numFmtId="164" fontId="0" fillId="0" borderId="5" xfId="0" applyNumberFormat="1" applyFont="1" applyBorder="1"/>
    <xf numFmtId="0" fontId="0" fillId="0" borderId="6" xfId="0" applyBorder="1"/>
    <xf numFmtId="0" fontId="0" fillId="0" borderId="7" xfId="0" applyBorder="1"/>
    <xf numFmtId="165" fontId="1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3" xfId="0" applyNumberFormat="1" applyBorder="1"/>
    <xf numFmtId="0" fontId="0" fillId="0" borderId="7" xfId="0" applyBorder="1" applyAlignment="1">
      <alignment horizontal="center" vertical="center"/>
    </xf>
    <xf numFmtId="164" fontId="0" fillId="0" borderId="8" xfId="0" applyNumberFormat="1" applyFont="1" applyBorder="1"/>
    <xf numFmtId="164" fontId="0" fillId="0" borderId="3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19" sqref="B19"/>
    </sheetView>
  </sheetViews>
  <sheetFormatPr defaultRowHeight="15"/>
  <cols>
    <col min="1" max="1" width="30.28515625" bestFit="1" customWidth="1"/>
    <col min="2" max="2" width="11.85546875" bestFit="1" customWidth="1"/>
    <col min="3" max="3" width="10.140625" customWidth="1"/>
    <col min="5" max="5" width="17.5703125" bestFit="1" customWidth="1"/>
  </cols>
  <sheetData>
    <row r="1" spans="1:5" ht="15.75" thickBot="1"/>
    <row r="2" spans="1:5" ht="19.5" thickBot="1">
      <c r="A2" s="19" t="s">
        <v>12</v>
      </c>
      <c r="B2" s="20"/>
      <c r="C2" s="20"/>
      <c r="D2" s="20"/>
      <c r="E2" s="21"/>
    </row>
    <row r="3" spans="1:5" ht="16.5" thickBot="1">
      <c r="A3" s="9" t="s">
        <v>1</v>
      </c>
      <c r="B3" s="10" t="s">
        <v>5</v>
      </c>
      <c r="C3" s="10" t="s">
        <v>3</v>
      </c>
      <c r="D3" s="10" t="s">
        <v>2</v>
      </c>
      <c r="E3" s="11" t="s">
        <v>13</v>
      </c>
    </row>
    <row r="4" spans="1:5">
      <c r="A4" s="12" t="s">
        <v>0</v>
      </c>
      <c r="B4" s="13">
        <v>850</v>
      </c>
      <c r="C4" s="14" t="s">
        <v>4</v>
      </c>
      <c r="D4" s="13">
        <v>1</v>
      </c>
      <c r="E4" s="15">
        <f>B4/D4</f>
        <v>850</v>
      </c>
    </row>
    <row r="5" spans="1:5">
      <c r="A5" s="1" t="s">
        <v>6</v>
      </c>
      <c r="B5" s="2">
        <v>60</v>
      </c>
      <c r="C5" s="2">
        <v>14</v>
      </c>
      <c r="D5" s="2">
        <v>5</v>
      </c>
      <c r="E5" s="3">
        <f>B5*C5/D5</f>
        <v>168</v>
      </c>
    </row>
    <row r="6" spans="1:5">
      <c r="A6" s="1" t="s">
        <v>7</v>
      </c>
      <c r="B6" s="2">
        <v>2.5</v>
      </c>
      <c r="C6" s="4">
        <f>2000/8</f>
        <v>250</v>
      </c>
      <c r="D6" s="2">
        <v>5</v>
      </c>
      <c r="E6" s="5">
        <f>B6*C6/D6</f>
        <v>125</v>
      </c>
    </row>
    <row r="7" spans="1:5">
      <c r="A7" s="1" t="s">
        <v>8</v>
      </c>
      <c r="B7" s="2">
        <v>60</v>
      </c>
      <c r="C7" s="2">
        <v>14</v>
      </c>
      <c r="D7" s="2">
        <v>1</v>
      </c>
      <c r="E7" s="5">
        <f>B7*C7/D7</f>
        <v>840</v>
      </c>
    </row>
    <row r="8" spans="1:5">
      <c r="A8" s="1" t="s">
        <v>9</v>
      </c>
      <c r="B8" s="2">
        <v>80</v>
      </c>
      <c r="C8" s="2">
        <v>14</v>
      </c>
      <c r="D8" s="2">
        <v>2</v>
      </c>
      <c r="E8" s="5">
        <f>B8*C8/D8</f>
        <v>560</v>
      </c>
    </row>
    <row r="9" spans="1:5" ht="15.75" thickBot="1">
      <c r="A9" s="6" t="s">
        <v>10</v>
      </c>
      <c r="B9" s="7">
        <v>45</v>
      </c>
      <c r="C9" s="16" t="s">
        <v>4</v>
      </c>
      <c r="D9" s="7">
        <v>1</v>
      </c>
      <c r="E9" s="17">
        <f>B9/D9</f>
        <v>45</v>
      </c>
    </row>
    <row r="10" spans="1:5">
      <c r="A10" s="1"/>
      <c r="B10" s="2"/>
      <c r="C10" s="2"/>
      <c r="D10" s="2"/>
      <c r="E10" s="5">
        <f>SUM(E4:E9)</f>
        <v>2588</v>
      </c>
    </row>
    <row r="11" spans="1:5" ht="15.75" thickBot="1">
      <c r="A11" s="6"/>
      <c r="B11" s="7"/>
      <c r="C11" s="7"/>
      <c r="D11" s="7"/>
      <c r="E11" s="8">
        <f>E10*4</f>
        <v>10352</v>
      </c>
    </row>
  </sheetData>
  <mergeCells count="1">
    <mergeCell ref="A2:E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"/>
  <sheetViews>
    <sheetView workbookViewId="0">
      <selection activeCell="B10" sqref="B10:F11"/>
    </sheetView>
  </sheetViews>
  <sheetFormatPr defaultRowHeight="15"/>
  <cols>
    <col min="2" max="2" width="29.42578125" bestFit="1" customWidth="1"/>
    <col min="3" max="3" width="11.85546875" bestFit="1" customWidth="1"/>
    <col min="6" max="6" width="17.5703125" bestFit="1" customWidth="1"/>
  </cols>
  <sheetData>
    <row r="1" spans="2:6" ht="15.75" thickBot="1"/>
    <row r="2" spans="2:6" ht="19.5" thickBot="1">
      <c r="B2" s="19" t="s">
        <v>11</v>
      </c>
      <c r="C2" s="20"/>
      <c r="D2" s="20"/>
      <c r="E2" s="20"/>
      <c r="F2" s="21"/>
    </row>
    <row r="3" spans="2:6" ht="16.5" thickBot="1">
      <c r="B3" s="9" t="s">
        <v>1</v>
      </c>
      <c r="C3" s="10" t="s">
        <v>5</v>
      </c>
      <c r="D3" s="10" t="s">
        <v>3</v>
      </c>
      <c r="E3" s="10" t="s">
        <v>2</v>
      </c>
      <c r="F3" s="11" t="s">
        <v>13</v>
      </c>
    </row>
    <row r="4" spans="2:6">
      <c r="B4" s="12" t="s">
        <v>0</v>
      </c>
      <c r="C4" s="13">
        <v>800</v>
      </c>
      <c r="D4" s="14" t="s">
        <v>4</v>
      </c>
      <c r="E4" s="13">
        <v>1</v>
      </c>
      <c r="F4" s="15">
        <f>C4/E4</f>
        <v>800</v>
      </c>
    </row>
    <row r="5" spans="2:6">
      <c r="B5" s="1" t="s">
        <v>6</v>
      </c>
      <c r="C5" s="2">
        <v>55</v>
      </c>
      <c r="D5" s="2">
        <v>10</v>
      </c>
      <c r="E5" s="2">
        <v>5</v>
      </c>
      <c r="F5" s="3">
        <f>C5*D5/E5</f>
        <v>110</v>
      </c>
    </row>
    <row r="6" spans="2:6">
      <c r="B6" s="1" t="s">
        <v>7</v>
      </c>
      <c r="C6" s="2">
        <v>2.5</v>
      </c>
      <c r="D6" s="4">
        <f>1500/8</f>
        <v>187.5</v>
      </c>
      <c r="E6" s="2">
        <v>5</v>
      </c>
      <c r="F6" s="5">
        <f>C6*D6/E6</f>
        <v>93.75</v>
      </c>
    </row>
    <row r="7" spans="2:6">
      <c r="B7" s="1" t="s">
        <v>8</v>
      </c>
      <c r="C7" s="2">
        <v>48</v>
      </c>
      <c r="D7" s="2">
        <v>10</v>
      </c>
      <c r="E7" s="2">
        <v>1</v>
      </c>
      <c r="F7" s="5">
        <f>C7*D7/E7</f>
        <v>480</v>
      </c>
    </row>
    <row r="8" spans="2:6">
      <c r="B8" s="1" t="s">
        <v>9</v>
      </c>
      <c r="C8" s="2">
        <v>50</v>
      </c>
      <c r="D8" s="2">
        <v>10</v>
      </c>
      <c r="E8" s="2">
        <v>4</v>
      </c>
      <c r="F8" s="5">
        <f>C8*D8/E8</f>
        <v>125</v>
      </c>
    </row>
    <row r="9" spans="2:6" ht="15.75" thickBot="1">
      <c r="B9" s="6" t="s">
        <v>10</v>
      </c>
      <c r="C9" s="7">
        <v>45</v>
      </c>
      <c r="D9" s="16" t="s">
        <v>4</v>
      </c>
      <c r="E9" s="7">
        <v>1</v>
      </c>
      <c r="F9" s="17">
        <f>C9/E9</f>
        <v>45</v>
      </c>
    </row>
    <row r="10" spans="2:6">
      <c r="B10" s="12"/>
      <c r="C10" s="13"/>
      <c r="D10" s="13"/>
      <c r="E10" s="13"/>
      <c r="F10" s="18">
        <f>SUM(F4:F9)</f>
        <v>1653.75</v>
      </c>
    </row>
    <row r="11" spans="2:6" ht="15.75" thickBot="1">
      <c r="B11" s="6"/>
      <c r="C11" s="7"/>
      <c r="D11" s="7"/>
      <c r="E11" s="7"/>
      <c r="F11" s="8">
        <f>F10*4</f>
        <v>6615</v>
      </c>
    </row>
  </sheetData>
  <mergeCells count="1">
    <mergeCell ref="B2:F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workbookViewId="0">
      <selection activeCell="B3" sqref="B3"/>
    </sheetView>
  </sheetViews>
  <sheetFormatPr defaultRowHeight="15"/>
  <cols>
    <col min="2" max="2" width="29.42578125" bestFit="1" customWidth="1"/>
    <col min="3" max="3" width="11.85546875" bestFit="1" customWidth="1"/>
    <col min="6" max="6" width="17.5703125" bestFit="1" customWidth="1"/>
  </cols>
  <sheetData>
    <row r="1" spans="2:6" ht="15.75" thickBot="1"/>
    <row r="2" spans="2:6" ht="19.5" thickBot="1">
      <c r="B2" s="19" t="s">
        <v>15</v>
      </c>
      <c r="C2" s="20"/>
      <c r="D2" s="20"/>
      <c r="E2" s="20"/>
      <c r="F2" s="21"/>
    </row>
    <row r="3" spans="2:6" ht="16.5" thickBot="1">
      <c r="B3" s="9" t="s">
        <v>1</v>
      </c>
      <c r="C3" s="10" t="s">
        <v>5</v>
      </c>
      <c r="D3" s="10" t="s">
        <v>3</v>
      </c>
      <c r="E3" s="10" t="s">
        <v>2</v>
      </c>
      <c r="F3" s="11" t="s">
        <v>13</v>
      </c>
    </row>
    <row r="4" spans="2:6">
      <c r="B4" s="12" t="s">
        <v>0</v>
      </c>
      <c r="C4" s="13">
        <v>800</v>
      </c>
      <c r="D4" s="14" t="s">
        <v>4</v>
      </c>
      <c r="E4" s="13">
        <v>1</v>
      </c>
      <c r="F4" s="15">
        <f>C4/E4</f>
        <v>800</v>
      </c>
    </row>
    <row r="5" spans="2:6">
      <c r="B5" s="1" t="s">
        <v>14</v>
      </c>
      <c r="C5" s="2">
        <v>40</v>
      </c>
      <c r="D5" s="2">
        <v>10</v>
      </c>
      <c r="E5" s="2">
        <v>5</v>
      </c>
      <c r="F5" s="3">
        <f>C5*D5/E5</f>
        <v>80</v>
      </c>
    </row>
    <row r="6" spans="2:6">
      <c r="B6" s="1" t="s">
        <v>7</v>
      </c>
      <c r="C6" s="2">
        <v>2</v>
      </c>
      <c r="D6" s="4">
        <f>1500/8</f>
        <v>187.5</v>
      </c>
      <c r="E6" s="2">
        <v>5</v>
      </c>
      <c r="F6" s="5">
        <f>C6*D6/E6</f>
        <v>75</v>
      </c>
    </row>
    <row r="7" spans="2:6">
      <c r="B7" s="1" t="s">
        <v>8</v>
      </c>
      <c r="C7" s="2">
        <v>36</v>
      </c>
      <c r="D7" s="2">
        <v>10</v>
      </c>
      <c r="E7" s="2">
        <v>1</v>
      </c>
      <c r="F7" s="5">
        <f>C7*D7/E7</f>
        <v>360</v>
      </c>
    </row>
    <row r="8" spans="2:6">
      <c r="B8" s="1" t="s">
        <v>9</v>
      </c>
      <c r="C8" s="2">
        <v>35</v>
      </c>
      <c r="D8" s="2">
        <v>10</v>
      </c>
      <c r="E8" s="2">
        <v>4</v>
      </c>
      <c r="F8" s="5">
        <f>C8*D8/E8</f>
        <v>87.5</v>
      </c>
    </row>
    <row r="9" spans="2:6" ht="15.75" thickBot="1">
      <c r="B9" s="6" t="s">
        <v>10</v>
      </c>
      <c r="C9" s="7">
        <v>45</v>
      </c>
      <c r="D9" s="16" t="s">
        <v>4</v>
      </c>
      <c r="E9" s="7">
        <v>1</v>
      </c>
      <c r="F9" s="17">
        <f>C9/E9</f>
        <v>45</v>
      </c>
    </row>
    <row r="10" spans="2:6">
      <c r="B10" s="12"/>
      <c r="C10" s="13"/>
      <c r="D10" s="13"/>
      <c r="E10" s="13"/>
      <c r="F10" s="18">
        <f>SUM(F4:F9)</f>
        <v>1447.5</v>
      </c>
    </row>
    <row r="11" spans="2:6" ht="15.75" thickBot="1">
      <c r="B11" s="6"/>
      <c r="C11" s="7"/>
      <c r="D11" s="7"/>
      <c r="E11" s="7"/>
      <c r="F11" s="8">
        <f>F10*4</f>
        <v>5790</v>
      </c>
    </row>
  </sheetData>
  <mergeCells count="1">
    <mergeCell ref="B2:F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Agressiva</vt:lpstr>
      <vt:lpstr>Moderada</vt:lpstr>
      <vt:lpstr>Econômica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2016-07-29T11:34:08Z</dcterms:modified>
</cp:coreProperties>
</file>