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Plan1!$A$1:$I$27</definedName>
  </definedNames>
  <calcPr calcId="145621"/>
</workbook>
</file>

<file path=xl/calcChain.xml><?xml version="1.0" encoding="utf-8"?>
<calcChain xmlns="http://schemas.openxmlformats.org/spreadsheetml/2006/main">
  <c r="E3" i="1" l="1"/>
  <c r="E4" i="1"/>
  <c r="D3" i="1"/>
  <c r="D4" i="1"/>
  <c r="G4" i="1" s="1"/>
  <c r="D5" i="1"/>
  <c r="D6" i="1"/>
  <c r="E6" i="1" s="1"/>
  <c r="D7" i="1"/>
  <c r="E7" i="1" s="1"/>
  <c r="D2" i="1"/>
  <c r="E2" i="1" s="1"/>
  <c r="F3" i="1"/>
  <c r="F4" i="1"/>
  <c r="F5" i="1"/>
  <c r="F6" i="1"/>
  <c r="G6" i="1" s="1"/>
  <c r="F7" i="1"/>
  <c r="F2" i="1"/>
  <c r="G5" i="1" l="1"/>
  <c r="G2" i="1"/>
  <c r="G3" i="1"/>
  <c r="E5" i="1"/>
  <c r="E8" i="1" s="1"/>
  <c r="G7" i="1"/>
  <c r="G8" i="1" l="1"/>
</calcChain>
</file>

<file path=xl/sharedStrings.xml><?xml version="1.0" encoding="utf-8"?>
<sst xmlns="http://schemas.openxmlformats.org/spreadsheetml/2006/main" count="8" uniqueCount="7">
  <si>
    <t>dx (mm)</t>
  </si>
  <si>
    <t>m (g)</t>
  </si>
  <si>
    <t>F (N)</t>
  </si>
  <si>
    <t>F(k*x)</t>
  </si>
  <si>
    <t>F (poli)</t>
  </si>
  <si>
    <t>E (%)</t>
  </si>
  <si>
    <t>Emed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</si>
</sst>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36816980936593452"/>
                  <c:y val="8.6754632510173291E-2"/>
                </c:manualLayout>
              </c:layout>
              <c:numFmt formatCode="0.00000000000000E+00" sourceLinked="0"/>
            </c:trendlineLbl>
          </c:trendline>
          <c:xVal>
            <c:numRef>
              <c:f>Plan1!$A$2:$A$7</c:f>
              <c:numCache>
                <c:formatCode>Geral</c:formatCode>
                <c:ptCount val="6"/>
                <c:pt idx="0">
                  <c:v>0.82495408000000003</c:v>
                </c:pt>
                <c:pt idx="1">
                  <c:v>1.993416794</c:v>
                </c:pt>
                <c:pt idx="2">
                  <c:v>3.0071291100000002</c:v>
                </c:pt>
                <c:pt idx="3">
                  <c:v>4.5962297310000002</c:v>
                </c:pt>
                <c:pt idx="4">
                  <c:v>5.143449843</c:v>
                </c:pt>
                <c:pt idx="5">
                  <c:v>9.2452586619999995</c:v>
                </c:pt>
              </c:numCache>
            </c:numRef>
          </c:xVal>
          <c:yVal>
            <c:numRef>
              <c:f>Plan1!$C$2:$C$7</c:f>
              <c:numCache>
                <c:formatCode>Geral</c:formatCode>
                <c:ptCount val="6"/>
                <c:pt idx="0">
                  <c:v>0.69356700000000004</c:v>
                </c:pt>
                <c:pt idx="1">
                  <c:v>1.689282</c:v>
                </c:pt>
                <c:pt idx="2">
                  <c:v>2.3210459999999999</c:v>
                </c:pt>
                <c:pt idx="3">
                  <c:v>3.6728640000000001</c:v>
                </c:pt>
                <c:pt idx="4">
                  <c:v>4.009347</c:v>
                </c:pt>
                <c:pt idx="5">
                  <c:v>7.6812300000000002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24672"/>
        <c:axId val="104926592"/>
      </c:scatterChart>
      <c:valAx>
        <c:axId val="10492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Deslocamento (mm)</a:t>
                </a:r>
              </a:p>
            </c:rich>
          </c:tx>
          <c:layout/>
          <c:overlay val="0"/>
        </c:title>
        <c:numFmt formatCode="Geral" sourceLinked="1"/>
        <c:majorTickMark val="out"/>
        <c:minorTickMark val="none"/>
        <c:tickLblPos val="nextTo"/>
        <c:crossAx val="104926592"/>
        <c:crosses val="autoZero"/>
        <c:crossBetween val="midCat"/>
      </c:valAx>
      <c:valAx>
        <c:axId val="104926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Força (N)</a:t>
                </a:r>
              </a:p>
            </c:rich>
          </c:tx>
          <c:layout/>
          <c:overlay val="0"/>
        </c:title>
        <c:numFmt formatCode="Geral" sourceLinked="1"/>
        <c:majorTickMark val="out"/>
        <c:minorTickMark val="none"/>
        <c:tickLblPos val="nextTo"/>
        <c:crossAx val="104924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8</xdr:row>
      <xdr:rowOff>85725</xdr:rowOff>
    </xdr:from>
    <xdr:to>
      <xdr:col>8</xdr:col>
      <xdr:colOff>495300</xdr:colOff>
      <xdr:row>26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F8" sqref="F8"/>
    </sheetView>
  </sheetViews>
  <sheetFormatPr defaultRowHeight="15" x14ac:dyDescent="0.25"/>
  <cols>
    <col min="1" max="1" width="12" bestFit="1" customWidth="1"/>
    <col min="2" max="2" width="6" bestFit="1" customWidth="1"/>
    <col min="3" max="3" width="9" bestFit="1" customWidth="1"/>
    <col min="4" max="7" width="12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4</v>
      </c>
      <c r="G1" s="2" t="s">
        <v>5</v>
      </c>
    </row>
    <row r="2" spans="1:7" x14ac:dyDescent="0.25">
      <c r="A2" s="1">
        <v>0.82495408000000003</v>
      </c>
      <c r="B2" s="1">
        <v>70.7</v>
      </c>
      <c r="C2" s="1">
        <v>0.69356700000000004</v>
      </c>
      <c r="D2" s="1">
        <f xml:space="preserve"> 0.813871071073646*A2</f>
        <v>0.67140626067617426</v>
      </c>
      <c r="E2" s="1">
        <f>ABS(C2-D2)/C2*100</f>
        <v>3.1951836410650714</v>
      </c>
      <c r="F2" s="1">
        <f t="shared" ref="F2:F7" si="0" xml:space="preserve"> 0.00708844988778234*A2^2 + 0.762715263107996*A2</f>
        <v>0.63402910732136264</v>
      </c>
      <c r="G2" s="1">
        <f t="shared" ref="G2:G7" si="1">ABS(D2-F2)/D2*100</f>
        <v>5.5669950585758663</v>
      </c>
    </row>
    <row r="3" spans="1:7" x14ac:dyDescent="0.25">
      <c r="A3" s="1">
        <v>1.993416794</v>
      </c>
      <c r="B3" s="1">
        <v>172.2</v>
      </c>
      <c r="C3" s="1">
        <v>1.689282</v>
      </c>
      <c r="D3" s="1">
        <f t="shared" ref="D3:D7" si="2" xml:space="preserve"> 0.813871071073646*A3</f>
        <v>1.6223842612289736</v>
      </c>
      <c r="E3" s="1">
        <f t="shared" ref="E3:E7" si="3">ABS(C3-D3)/C3*100</f>
        <v>3.9601285499417114</v>
      </c>
      <c r="F3" s="1">
        <f t="shared" si="0"/>
        <v>1.5485768623709126</v>
      </c>
      <c r="G3" s="1">
        <f t="shared" si="1"/>
        <v>4.5493167446133302</v>
      </c>
    </row>
    <row r="4" spans="1:7" x14ac:dyDescent="0.25">
      <c r="A4" s="1">
        <v>3.0071291100000002</v>
      </c>
      <c r="B4" s="1">
        <v>236.6</v>
      </c>
      <c r="C4" s="1">
        <v>2.3210459999999999</v>
      </c>
      <c r="D4" s="1">
        <f t="shared" si="2"/>
        <v>2.44741538961244</v>
      </c>
      <c r="E4" s="1">
        <f t="shared" si="3"/>
        <v>5.4445017294978237</v>
      </c>
      <c r="F4" s="1">
        <f t="shared" si="0"/>
        <v>2.3576828856221432</v>
      </c>
      <c r="G4" s="1">
        <f t="shared" si="1"/>
        <v>3.666419046441737</v>
      </c>
    </row>
    <row r="5" spans="1:7" x14ac:dyDescent="0.25">
      <c r="A5" s="1">
        <v>4.5962297310000002</v>
      </c>
      <c r="B5" s="1">
        <v>374.4</v>
      </c>
      <c r="C5" s="1">
        <v>3.6728640000000001</v>
      </c>
      <c r="D5" s="1">
        <f t="shared" si="2"/>
        <v>3.7407384140695057</v>
      </c>
      <c r="E5" s="1">
        <f t="shared" si="3"/>
        <v>1.8479969328977484</v>
      </c>
      <c r="F5" s="1">
        <f t="shared" si="0"/>
        <v>3.6553603956333367</v>
      </c>
      <c r="G5" s="1">
        <f t="shared" si="1"/>
        <v>2.2823840906663997</v>
      </c>
    </row>
    <row r="6" spans="1:7" x14ac:dyDescent="0.25">
      <c r="A6" s="1">
        <v>5.143449843</v>
      </c>
      <c r="B6" s="1">
        <v>408.7</v>
      </c>
      <c r="C6" s="1">
        <v>4.009347</v>
      </c>
      <c r="D6" s="1">
        <f t="shared" si="2"/>
        <v>4.1861050327359859</v>
      </c>
      <c r="E6" s="1">
        <f t="shared" si="3"/>
        <v>4.4086489080637294</v>
      </c>
      <c r="F6" s="1">
        <f t="shared" si="0"/>
        <v>4.1105131828276216</v>
      </c>
      <c r="G6" s="1">
        <f t="shared" si="1"/>
        <v>1.8057800584845438</v>
      </c>
    </row>
    <row r="7" spans="1:7" x14ac:dyDescent="0.25">
      <c r="A7" s="1">
        <v>9.2452586619999995</v>
      </c>
      <c r="B7" s="1">
        <v>783</v>
      </c>
      <c r="C7" s="1">
        <v>7.6812300000000002</v>
      </c>
      <c r="D7" s="1">
        <f t="shared" si="2"/>
        <v>7.5244485695948429</v>
      </c>
      <c r="E7" s="1">
        <f t="shared" si="3"/>
        <v>2.0410979804687184</v>
      </c>
      <c r="F7" s="1">
        <f t="shared" si="0"/>
        <v>7.6573837841315067</v>
      </c>
      <c r="G7" s="1">
        <f t="shared" si="1"/>
        <v>1.766710388238081</v>
      </c>
    </row>
    <row r="8" spans="1:7" x14ac:dyDescent="0.25">
      <c r="D8" s="2" t="s">
        <v>6</v>
      </c>
      <c r="E8" s="3">
        <f>AVERAGE(E2:E7)</f>
        <v>3.4829262903224674</v>
      </c>
      <c r="G8" s="3">
        <f>AVERAGE(G2:G7)</f>
        <v>3.2729342311699932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2018-04-24T18:20:55Z</dcterms:modified>
</cp:coreProperties>
</file>