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<sst xmlns="http://schemas.openxmlformats.org/spreadsheetml/2006/main" count="39" uniqueCount="28">
  <si>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Motor</t>
  </si>
  <si>
    <t>Mo (g)</t>
  </si>
  <si>
    <t>Mf (g)</t>
  </si>
  <si>
    <t>Mp (g)</t>
  </si>
  <si>
    <t>It (Ns)</t>
  </si>
  <si>
    <t>Is (s)</t>
  </si>
  <si>
    <t>De (mm)</t>
  </si>
  <si>
    <t>Lt (mm)</t>
  </si>
  <si>
    <t>fm (g/s)</t>
  </si>
  <si>
    <t>c (m/s)</t>
  </si>
  <si>
    <t>Média</t>
  </si>
  <si>
    <t>Mínimo real</t>
  </si>
  <si>
    <t>Máximo real</t>
  </si>
  <si>
    <t>Emed(N)</t>
  </si>
  <si>
    <t>Emax(N)</t>
  </si>
  <si>
    <t>tqp (s)</t>
  </si>
  <si>
    <t>tqt (s)</t>
  </si>
  <si>
    <t>tej (s)</t>
  </si>
  <si>
    <t>Motor Bandeirante E6-0 de Nov/2013</t>
  </si>
  <si>
    <t>BT-290</t>
  </si>
  <si>
    <t>BT-291</t>
  </si>
  <si>
    <t>BT-292</t>
  </si>
  <si>
    <t>BT-293</t>
  </si>
  <si>
    <t>BT-294</t>
  </si>
  <si>
    <t>BT-295</t>
  </si>
  <si>
    <t>Diego Moro; Curitiba, 13 de outubro de 2014.</t>
  </si>
  <si>
    <t>*</t>
  </si>
  <si>
    <t>TE de 6 motores em 28 Set 2014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</si>
</sst>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1"/>
      <name val="Courier New"/>
      <family val="3"/>
    </font>
    <font>
      <b/>
      <sz val="14"/>
      <color indexed="30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65" fontId="5" fillId="0" borderId="0" xfId="0" applyNumberFormat="1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right" vertical="top" wrapText="1"/>
    </xf>
    <xf numFmtId="165" fontId="5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right" vertical="top" wrapText="1"/>
    </xf>
    <xf numFmtId="165" fontId="0" fillId="0" borderId="0" xfId="0" applyNumberFormat="1" applyAlignment="1">
      <alignment/>
    </xf>
    <xf numFmtId="165" fontId="7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0" zoomScaleNormal="70" zoomScalePageLayoutView="0" workbookViewId="0" topLeftCell="A2">
      <selection activeCell="E11" sqref="E11"/>
    </sheetView>
  </sheetViews>
  <sheetFormatPr defaultColWidth="9.140625" defaultRowHeight="12.75"/>
  <cols>
    <col min="1" max="1" width="11.7109375" style="0" customWidth="1"/>
    <col min="2" max="2" width="9.57421875" style="0" bestFit="1" customWidth="1"/>
    <col min="3" max="3" width="9.8515625" style="0" customWidth="1"/>
    <col min="8" max="8" width="9.8515625" style="0" customWidth="1"/>
    <col min="9" max="9" width="9.140625" style="29" customWidth="1"/>
    <col min="11" max="11" width="9.8515625" style="0" customWidth="1"/>
    <col min="13" max="13" width="10.28125" style="0" customWidth="1"/>
  </cols>
  <sheetData>
    <row r="1" ht="24" customHeight="1">
      <c r="A1" s="25" t="s">
        <v>18</v>
      </c>
    </row>
    <row r="2" ht="15" customHeight="1">
      <c r="A2" s="6"/>
    </row>
    <row r="3" ht="24" customHeight="1">
      <c r="A3" s="26" t="s">
        <v>27</v>
      </c>
    </row>
    <row r="4" ht="15" customHeight="1">
      <c r="A4" s="6"/>
    </row>
    <row r="5" spans="1:9" s="5" customFormat="1" ht="15" customHeight="1">
      <c r="A5" s="24" t="s">
        <v>0</v>
      </c>
      <c r="B5" s="5" t="s">
        <v>4</v>
      </c>
      <c r="C5" s="5" t="s">
        <v>13</v>
      </c>
      <c r="D5" s="5" t="s">
        <v>15</v>
      </c>
      <c r="E5" s="5" t="s">
        <v>16</v>
      </c>
      <c r="F5" s="5" t="s">
        <v>17</v>
      </c>
      <c r="G5" s="5" t="s">
        <v>6</v>
      </c>
      <c r="H5" s="5" t="s">
        <v>7</v>
      </c>
      <c r="I5" s="30"/>
    </row>
    <row r="6" spans="1:8" ht="15" customHeight="1">
      <c r="A6" s="28" t="s">
        <v>19</v>
      </c>
      <c r="B6" s="8">
        <v>22.76736</v>
      </c>
      <c r="C6" s="8">
        <v>6.186783</v>
      </c>
      <c r="D6" s="8">
        <v>3.68</v>
      </c>
      <c r="E6" s="8"/>
      <c r="F6" s="8"/>
      <c r="G6" s="8">
        <v>17.55</v>
      </c>
      <c r="H6" s="8">
        <v>219</v>
      </c>
    </row>
    <row r="7" spans="1:10" ht="15" customHeight="1">
      <c r="A7" s="28" t="s">
        <v>20</v>
      </c>
      <c r="B7" s="8">
        <v>31.69086</v>
      </c>
      <c r="C7" s="8">
        <v>5.24683</v>
      </c>
      <c r="D7" s="8">
        <v>6.040001</v>
      </c>
      <c r="E7" s="8">
        <f>F7-D7</f>
        <v>4.344999</v>
      </c>
      <c r="F7" s="8">
        <v>10.385</v>
      </c>
      <c r="G7" s="8">
        <v>17.55</v>
      </c>
      <c r="H7" s="8">
        <v>219</v>
      </c>
      <c r="I7" s="29" t="s">
        <v>26</v>
      </c>
      <c r="J7" s="8">
        <v>10.385</v>
      </c>
    </row>
    <row r="8" spans="1:10" ht="15" customHeight="1">
      <c r="A8" s="28" t="s">
        <v>21</v>
      </c>
      <c r="B8" s="8">
        <v>22.3991</v>
      </c>
      <c r="C8" s="8">
        <v>4.848291</v>
      </c>
      <c r="D8" s="8">
        <v>4.62</v>
      </c>
      <c r="E8" s="8"/>
      <c r="F8" s="8"/>
      <c r="G8" s="8">
        <v>17.52</v>
      </c>
      <c r="H8" s="8">
        <v>219</v>
      </c>
      <c r="J8" s="8"/>
    </row>
    <row r="9" spans="1:10" ht="15" customHeight="1">
      <c r="A9" s="28" t="s">
        <v>22</v>
      </c>
      <c r="B9" s="8">
        <v>26.6894</v>
      </c>
      <c r="C9" s="8">
        <v>5.098262</v>
      </c>
      <c r="D9" s="8">
        <v>5.235</v>
      </c>
      <c r="E9" s="8"/>
      <c r="F9" s="8"/>
      <c r="G9" s="8">
        <v>17.44</v>
      </c>
      <c r="H9" s="8">
        <v>219</v>
      </c>
      <c r="J9" s="8"/>
    </row>
    <row r="10" spans="1:10" ht="15" customHeight="1">
      <c r="A10" s="28" t="s">
        <v>23</v>
      </c>
      <c r="B10" s="8">
        <v>26.53418</v>
      </c>
      <c r="C10" s="8">
        <v>4.964298</v>
      </c>
      <c r="D10" s="8">
        <v>5.345</v>
      </c>
      <c r="E10" s="8"/>
      <c r="F10" s="8"/>
      <c r="G10" s="8">
        <v>17.44</v>
      </c>
      <c r="H10" s="8">
        <v>219</v>
      </c>
      <c r="J10" s="8"/>
    </row>
    <row r="11" spans="1:10" ht="15" customHeight="1">
      <c r="A11" s="28" t="s">
        <v>24</v>
      </c>
      <c r="B11" s="8">
        <v>31.56587</v>
      </c>
      <c r="C11" s="8">
        <v>4.990651</v>
      </c>
      <c r="D11" s="8">
        <v>6.325001</v>
      </c>
      <c r="E11" s="8">
        <f>F11-D11</f>
        <v>8.214998999999999</v>
      </c>
      <c r="F11" s="8">
        <v>14.54</v>
      </c>
      <c r="G11" s="8">
        <v>17.44</v>
      </c>
      <c r="H11" s="8">
        <v>218</v>
      </c>
      <c r="J11" s="8">
        <v>14.54</v>
      </c>
    </row>
    <row r="12" spans="1:8" ht="6" customHeight="1">
      <c r="A12" s="6"/>
      <c r="B12" s="8"/>
      <c r="C12" s="8"/>
      <c r="D12" s="8"/>
      <c r="E12" s="8"/>
      <c r="F12" s="8"/>
      <c r="G12" s="8"/>
      <c r="H12" s="8"/>
    </row>
    <row r="13" spans="1:8" ht="15" customHeight="1">
      <c r="A13" s="23" t="s">
        <v>11</v>
      </c>
      <c r="B13" s="8">
        <f aca="true" t="shared" si="0" ref="B13:H13">MIN(B6:B11)</f>
        <v>22.3991</v>
      </c>
      <c r="C13" s="8">
        <f t="shared" si="0"/>
        <v>4.848291</v>
      </c>
      <c r="D13" s="8">
        <f t="shared" si="0"/>
        <v>3.68</v>
      </c>
      <c r="E13" s="8">
        <f t="shared" si="0"/>
        <v>4.344999</v>
      </c>
      <c r="F13" s="8">
        <f t="shared" si="0"/>
        <v>10.385</v>
      </c>
      <c r="G13" s="8">
        <f t="shared" si="0"/>
        <v>17.44</v>
      </c>
      <c r="H13" s="8">
        <f t="shared" si="0"/>
        <v>218</v>
      </c>
    </row>
    <row r="14" spans="2:8" ht="6" customHeight="1">
      <c r="B14" s="1"/>
      <c r="C14" s="1"/>
      <c r="D14" s="2"/>
      <c r="E14" s="2"/>
      <c r="G14" s="1"/>
      <c r="H14" s="1"/>
    </row>
    <row r="15" spans="1:8" ht="15" customHeight="1">
      <c r="A15" s="4" t="s">
        <v>10</v>
      </c>
      <c r="B15" s="17">
        <f>AVERAGE(B6:B11)</f>
        <v>26.941128333333328</v>
      </c>
      <c r="C15" s="17">
        <f>AVERAGE(C6:C11)</f>
        <v>5.222519166666667</v>
      </c>
      <c r="D15" s="14">
        <f>AVERAGE(D6:D11)</f>
        <v>5.207500333333333</v>
      </c>
      <c r="E15" s="14">
        <f>AVERAGE(E7,E11)</f>
        <v>6.279998999999999</v>
      </c>
      <c r="F15" s="14">
        <f>AVERAGE(F7,F11)</f>
        <v>12.462499999999999</v>
      </c>
      <c r="G15" s="17">
        <f>AVERAGE(G6:G11)</f>
        <v>17.49</v>
      </c>
      <c r="H15" s="17">
        <f>AVERAGE(H6:H11)</f>
        <v>218.83333333333334</v>
      </c>
    </row>
    <row r="16" spans="2:8" ht="6" customHeight="1">
      <c r="B16" s="16"/>
      <c r="C16" s="16"/>
      <c r="D16" s="15"/>
      <c r="E16" s="15"/>
      <c r="G16" s="16"/>
      <c r="H16" s="16"/>
    </row>
    <row r="17" spans="1:13" ht="15" customHeight="1">
      <c r="A17" s="23" t="s">
        <v>12</v>
      </c>
      <c r="B17" s="8">
        <f aca="true" t="shared" si="1" ref="B17:H17">MAX(B6:B11)</f>
        <v>31.69086</v>
      </c>
      <c r="C17" s="8">
        <f t="shared" si="1"/>
        <v>6.186783</v>
      </c>
      <c r="D17" s="8">
        <f t="shared" si="1"/>
        <v>6.325001</v>
      </c>
      <c r="E17" s="8">
        <f t="shared" si="1"/>
        <v>8.214998999999999</v>
      </c>
      <c r="F17" s="8">
        <f t="shared" si="1"/>
        <v>14.54</v>
      </c>
      <c r="G17" s="8">
        <f t="shared" si="1"/>
        <v>17.55</v>
      </c>
      <c r="H17" s="8">
        <f t="shared" si="1"/>
        <v>219</v>
      </c>
      <c r="I17" s="31"/>
      <c r="J17" s="11"/>
      <c r="K17" s="8"/>
      <c r="L17" s="8"/>
      <c r="M17" s="12"/>
    </row>
    <row r="18" spans="1:13" ht="15" customHeight="1">
      <c r="A18" s="10"/>
      <c r="B18" s="7"/>
      <c r="C18" s="7"/>
      <c r="D18" s="9"/>
      <c r="E18" s="8"/>
      <c r="F18" s="8"/>
      <c r="G18" s="7"/>
      <c r="H18" s="8"/>
      <c r="I18" s="31"/>
      <c r="J18" s="11"/>
      <c r="K18" s="8"/>
      <c r="L18" s="8"/>
      <c r="M18" s="12"/>
    </row>
    <row r="19" spans="1:9" s="4" customFormat="1" ht="15">
      <c r="A19" s="4" t="s">
        <v>0</v>
      </c>
      <c r="B19" s="5" t="s">
        <v>1</v>
      </c>
      <c r="C19" s="5" t="s">
        <v>2</v>
      </c>
      <c r="D19" s="5" t="s">
        <v>3</v>
      </c>
      <c r="E19" s="5" t="s">
        <v>5</v>
      </c>
      <c r="F19" s="5" t="s">
        <v>9</v>
      </c>
      <c r="G19" s="5" t="s">
        <v>14</v>
      </c>
      <c r="H19" s="5" t="s">
        <v>8</v>
      </c>
      <c r="I19" s="30"/>
    </row>
    <row r="20" spans="1:9" s="4" customFormat="1" ht="15.75" customHeight="1">
      <c r="A20" s="28" t="s">
        <v>19</v>
      </c>
      <c r="B20" s="8">
        <v>69.162</v>
      </c>
      <c r="C20" s="8">
        <v>22.174</v>
      </c>
      <c r="D20" s="8">
        <f aca="true" t="shared" si="2" ref="D20:D25">B20-C20</f>
        <v>46.98800000000001</v>
      </c>
      <c r="E20" s="8">
        <v>49.40888</v>
      </c>
      <c r="F20" s="8">
        <v>484.5356</v>
      </c>
      <c r="G20" s="8">
        <v>12.624</v>
      </c>
      <c r="H20" s="8">
        <v>12.76848</v>
      </c>
      <c r="I20" s="31"/>
    </row>
    <row r="21" spans="1:9" s="4" customFormat="1" ht="15">
      <c r="A21" s="28" t="s">
        <v>20</v>
      </c>
      <c r="B21" s="8">
        <v>70.266</v>
      </c>
      <c r="C21" s="8">
        <v>26.916</v>
      </c>
      <c r="D21" s="8">
        <f t="shared" si="2"/>
        <v>43.35000000000001</v>
      </c>
      <c r="E21" s="8">
        <v>74.54598</v>
      </c>
      <c r="F21" s="8">
        <v>731.0464</v>
      </c>
      <c r="G21" s="8">
        <v>11.736</v>
      </c>
      <c r="H21" s="8">
        <v>7.177151</v>
      </c>
      <c r="I21" s="31" t="s">
        <v>26</v>
      </c>
    </row>
    <row r="22" spans="1:9" s="4" customFormat="1" ht="15">
      <c r="A22" s="28" t="s">
        <v>21</v>
      </c>
      <c r="B22" s="8">
        <v>69.869</v>
      </c>
      <c r="C22" s="8">
        <v>25.912</v>
      </c>
      <c r="D22" s="8">
        <f t="shared" si="2"/>
        <v>43.957</v>
      </c>
      <c r="E22" s="8">
        <v>51.96153</v>
      </c>
      <c r="F22" s="8">
        <v>509.5685</v>
      </c>
      <c r="G22" s="8">
        <v>8.571</v>
      </c>
      <c r="H22" s="8">
        <v>9.514502</v>
      </c>
      <c r="I22" s="31"/>
    </row>
    <row r="23" spans="1:9" s="4" customFormat="1" ht="15">
      <c r="A23" s="28" t="s">
        <v>22</v>
      </c>
      <c r="B23" s="8">
        <v>69.011</v>
      </c>
      <c r="C23" s="8">
        <v>25.392</v>
      </c>
      <c r="D23" s="8">
        <f t="shared" si="2"/>
        <v>43.619</v>
      </c>
      <c r="E23" s="8">
        <v>62.39395</v>
      </c>
      <c r="F23" s="8">
        <v>611.8756</v>
      </c>
      <c r="G23" s="8">
        <v>8.253</v>
      </c>
      <c r="H23" s="8">
        <v>8.332187</v>
      </c>
      <c r="I23" s="31"/>
    </row>
    <row r="24" spans="1:9" s="4" customFormat="1" ht="15">
      <c r="A24" s="28" t="s">
        <v>23</v>
      </c>
      <c r="B24" s="8">
        <v>69.531</v>
      </c>
      <c r="C24" s="8">
        <v>25.236</v>
      </c>
      <c r="D24" s="8">
        <f t="shared" si="2"/>
        <v>44.295</v>
      </c>
      <c r="E24" s="8">
        <v>61.08439</v>
      </c>
      <c r="F24" s="8">
        <v>599.0332</v>
      </c>
      <c r="G24" s="8">
        <v>7.563</v>
      </c>
      <c r="H24" s="8">
        <v>8.287184</v>
      </c>
      <c r="I24" s="31"/>
    </row>
    <row r="25" spans="1:9" s="4" customFormat="1" ht="15">
      <c r="A25" s="28" t="s">
        <v>24</v>
      </c>
      <c r="B25" s="8">
        <v>70.041</v>
      </c>
      <c r="C25" s="8">
        <v>27.663</v>
      </c>
      <c r="D25" s="8">
        <f t="shared" si="2"/>
        <v>42.378</v>
      </c>
      <c r="E25" s="8">
        <v>75.95505</v>
      </c>
      <c r="F25" s="8">
        <v>744.8646</v>
      </c>
      <c r="G25" s="8">
        <v>7.977</v>
      </c>
      <c r="H25" s="8">
        <v>6.700078</v>
      </c>
      <c r="I25" s="31"/>
    </row>
    <row r="26" spans="1:9" ht="6" customHeight="1">
      <c r="A26" s="10"/>
      <c r="B26" s="8"/>
      <c r="C26" s="8"/>
      <c r="D26" s="8"/>
      <c r="E26" s="8"/>
      <c r="F26" s="8"/>
      <c r="G26" s="8"/>
      <c r="H26" s="8"/>
      <c r="I26" s="31"/>
    </row>
    <row r="27" spans="1:9" ht="13.5">
      <c r="A27" s="23" t="s">
        <v>11</v>
      </c>
      <c r="B27" s="8">
        <f aca="true" t="shared" si="3" ref="B27:H27">MIN(B20:B25)</f>
        <v>69.011</v>
      </c>
      <c r="C27" s="8">
        <f t="shared" si="3"/>
        <v>22.174</v>
      </c>
      <c r="D27" s="8">
        <f t="shared" si="3"/>
        <v>42.378</v>
      </c>
      <c r="E27" s="8">
        <f t="shared" si="3"/>
        <v>49.40888</v>
      </c>
      <c r="F27" s="8">
        <f t="shared" si="3"/>
        <v>484.5356</v>
      </c>
      <c r="G27" s="8">
        <f t="shared" si="3"/>
        <v>7.563</v>
      </c>
      <c r="H27" s="8">
        <f t="shared" si="3"/>
        <v>6.700078</v>
      </c>
      <c r="I27" s="32"/>
    </row>
    <row r="28" spans="2:9" ht="6" customHeight="1">
      <c r="B28" s="2"/>
      <c r="C28" s="2"/>
      <c r="D28" s="13"/>
      <c r="E28" s="19"/>
      <c r="F28" s="3"/>
      <c r="G28" s="1"/>
      <c r="H28" s="1"/>
      <c r="I28" s="33"/>
    </row>
    <row r="29" spans="1:9" s="4" customFormat="1" ht="15.75">
      <c r="A29" s="4" t="s">
        <v>10</v>
      </c>
      <c r="B29" s="14">
        <f aca="true" t="shared" si="4" ref="B29:H29">AVERAGE(B20:B25)</f>
        <v>69.64666666666666</v>
      </c>
      <c r="C29" s="14">
        <f t="shared" si="4"/>
        <v>25.548833333333334</v>
      </c>
      <c r="D29" s="14">
        <f t="shared" si="4"/>
        <v>44.097833333333334</v>
      </c>
      <c r="E29" s="20">
        <f t="shared" si="4"/>
        <v>62.55829666666667</v>
      </c>
      <c r="F29" s="22">
        <f t="shared" si="4"/>
        <v>613.4873166666665</v>
      </c>
      <c r="G29" s="17">
        <f t="shared" si="4"/>
        <v>9.454</v>
      </c>
      <c r="H29" s="17">
        <f t="shared" si="4"/>
        <v>8.796597</v>
      </c>
      <c r="I29" s="34"/>
    </row>
    <row r="30" spans="2:9" ht="6" customHeight="1">
      <c r="B30" s="15"/>
      <c r="C30" s="15"/>
      <c r="D30" s="15"/>
      <c r="E30" s="18"/>
      <c r="F30" s="21"/>
      <c r="G30" s="16"/>
      <c r="H30" s="16"/>
      <c r="I30" s="32"/>
    </row>
    <row r="31" spans="1:9" ht="13.5">
      <c r="A31" s="23" t="s">
        <v>12</v>
      </c>
      <c r="B31" s="8">
        <f aca="true" t="shared" si="5" ref="B31:H31">MAX(B20:B25)</f>
        <v>70.266</v>
      </c>
      <c r="C31" s="8">
        <f t="shared" si="5"/>
        <v>27.663</v>
      </c>
      <c r="D31" s="8">
        <f t="shared" si="5"/>
        <v>46.98800000000001</v>
      </c>
      <c r="E31" s="8">
        <f t="shared" si="5"/>
        <v>75.95505</v>
      </c>
      <c r="F31" s="8">
        <f t="shared" si="5"/>
        <v>744.8646</v>
      </c>
      <c r="G31" s="8">
        <f t="shared" si="5"/>
        <v>12.624</v>
      </c>
      <c r="H31" s="8">
        <f t="shared" si="5"/>
        <v>12.76848</v>
      </c>
      <c r="I31" s="32"/>
    </row>
    <row r="32" spans="2:13" ht="12.75">
      <c r="B32" s="2"/>
      <c r="C32" s="2"/>
      <c r="D32" s="2"/>
      <c r="E32" s="2"/>
      <c r="F32" s="2"/>
      <c r="G32" s="2"/>
      <c r="H32" s="2"/>
      <c r="I32" s="35"/>
      <c r="J32" s="2"/>
      <c r="K32" s="2"/>
      <c r="L32" s="2"/>
      <c r="M32" s="2"/>
    </row>
    <row r="33" ht="12.75">
      <c r="A33" s="27" t="s">
        <v>25</v>
      </c>
    </row>
    <row r="35" ht="13.5">
      <c r="H35" s="8"/>
    </row>
  </sheetData>
  <sheetProtection/>
  <printOptions/>
  <pageMargins left="0.7874015748031497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Marchi</dc:creator>
  <cp:keywords/>
  <dc:description/>
  <cp:lastModifiedBy>CFD</cp:lastModifiedBy>
  <cp:lastPrinted>2014-10-06T13:44:17Z</cp:lastPrinted>
  <dcterms:created xsi:type="dcterms:W3CDTF">2006-11-27T12:44:27Z</dcterms:created>
  <dcterms:modified xsi:type="dcterms:W3CDTF">2014-10-13T13:58:12Z</dcterms:modified>
  <cp:category/>
  <cp:version/>
  <cp:contentType/>
  <cp:contentStatus/>
</cp:coreProperties>
</file>