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21" i="1"/>
  <c r="H15"/>
  <c r="H13"/>
  <c r="H11"/>
  <c r="F19"/>
  <c r="F20"/>
  <c r="F18"/>
  <c r="D23"/>
  <c r="E23"/>
  <c r="D25"/>
  <c r="E25"/>
  <c r="D27"/>
  <c r="E27"/>
  <c r="I27"/>
  <c r="I25"/>
  <c r="I23"/>
  <c r="H27"/>
  <c r="H25"/>
  <c r="H23"/>
  <c r="E15"/>
  <c r="E13"/>
  <c r="E11"/>
  <c r="G15"/>
  <c r="G13"/>
  <c r="G11"/>
  <c r="C27"/>
  <c r="B27"/>
  <c r="C25"/>
  <c r="B25"/>
  <c r="C23"/>
  <c r="B23"/>
  <c r="D15"/>
  <c r="D13"/>
  <c r="D11"/>
  <c r="F15"/>
  <c r="F13"/>
  <c r="F11"/>
  <c r="B15"/>
  <c r="B13"/>
  <c r="B11"/>
  <c r="F25" l="1"/>
  <c r="F23"/>
  <c r="F27"/>
</calcChain>
</file>

<file path=xl/sharedStrings.xml><?xml version="1.0" encoding="utf-8"?>
<sst xmlns="http://schemas.openxmlformats.org/spreadsheetml/2006/main" count="82" uniqueCount="64">
  <si>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</si>
  <si>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</si>
  <si>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</si>
  <si>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</si>
  <si>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</si>
  <si>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</si>
  <si>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</si>
  <si>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</si>
  <si>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</si>
  <si>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</si>
  <si>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</si>
  <si>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</si>
  <si>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</si>
  <si>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</si>
  <si>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</si>
  <si>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</si>
  <si>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Classe</t>
  </si>
  <si>
    <t>Mq (g)</t>
  </si>
  <si>
    <t>Res (%)</t>
  </si>
  <si>
    <t>Conclusão:</t>
  </si>
  <si>
    <t>classe real do motor</t>
  </si>
  <si>
    <t>?</t>
  </si>
  <si>
    <t>TE</t>
  </si>
  <si>
    <t>teste estático</t>
  </si>
  <si>
    <t>It</t>
  </si>
  <si>
    <t>impulso total</t>
  </si>
  <si>
    <t>tqp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</si>
  <si>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</si>
  <si>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</si>
  <si>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</si>
  <si>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</si>
  <si>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</si>
  <si>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</si>
  <si>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</si>
  <si>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</si>
  <si>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massa de propelente da fase propulsada</t>
  </si>
  <si>
    <t>De</t>
  </si>
  <si>
    <t>diâmetro externo do motor</t>
  </si>
  <si>
    <t>Lt</t>
  </si>
  <si>
    <t>comprimento máximo do motor</t>
  </si>
  <si>
    <t>Mo</t>
  </si>
  <si>
    <t>massa total do motor antes do teste estático</t>
  </si>
  <si>
    <t>Mf</t>
  </si>
  <si>
    <t>massa total do motor após o teste estático</t>
  </si>
  <si>
    <t>Mq</t>
  </si>
  <si>
    <t>Res</t>
  </si>
  <si>
    <t>c</t>
  </si>
  <si>
    <t>velocidade de ejeção efetiva média dos gases</t>
  </si>
  <si>
    <t>fm</t>
  </si>
  <si>
    <t>fluxo de massa médio de gases</t>
  </si>
  <si>
    <t>Observações:</t>
  </si>
  <si>
    <t>Mo - Mf = variação de massa entre antes e depois do teste</t>
  </si>
  <si>
    <t>massa de resíduos da queima em relação a Mp</t>
  </si>
  <si>
    <t>Motor Gravidade Zero (GZ) fabricado em Dez/2015</t>
  </si>
  <si>
    <t>TE de 4 motores em 23 Jan 2016</t>
  </si>
  <si>
    <t>GZ-2</t>
  </si>
  <si>
    <t>GZ-3</t>
  </si>
  <si>
    <t>GZ-4</t>
  </si>
  <si>
    <t>GZ-5</t>
  </si>
  <si>
    <t>D</t>
  </si>
  <si>
    <t>C</t>
  </si>
  <si>
    <t>Carlos H. Marchi; Curitiba, 19 de fevereiro de 2016.</t>
  </si>
  <si>
    <t>B</t>
  </si>
  <si>
    <t>D1-0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</si>
</sst>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7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ourier New"/>
      <family val="3"/>
    </font>
    <font>
      <b/>
      <sz val="14"/>
      <color rgb="FF0070C0"/>
      <name val="Arial"/>
      <family val="2"/>
    </font>
    <font>
      <b/>
      <sz val="14"/>
      <color rgb="FFFF0000"/>
      <name val="Arial"/>
      <family val="2"/>
    </font>
    <font>
      <b/>
      <sz val="20"/>
      <color rgb="FFFF0000"/>
      <name val="Times New Roman"/>
      <family val="1"/>
    </font>
    <font>
      <b/>
      <sz val="10"/>
      <color rgb="FF0070C0"/>
      <name val="Arial"/>
      <family val="2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2" fontId="9" fillId="0" borderId="0" xfId="0" applyNumberFormat="1" applyFont="1"/>
    <xf numFmtId="165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5" fontId="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165" fontId="9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16" fillId="0" borderId="0" xfId="0" applyFont="1"/>
    <xf numFmtId="164" fontId="0" fillId="0" borderId="0" xfId="0" applyNumberFormat="1" applyAlignment="1">
      <alignment horizontal="right"/>
    </xf>
    <xf numFmtId="166" fontId="4" fillId="0" borderId="0" xfId="0" applyNumberFormat="1" applyFont="1"/>
    <xf numFmtId="166" fontId="0" fillId="0" borderId="0" xfId="0" applyNumberFormat="1"/>
    <xf numFmtId="166" fontId="9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9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>
      <selection activeCell="C30" sqref="C30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13" ht="24" customHeight="1">
      <c r="A1" s="26" t="s">
        <v>53</v>
      </c>
    </row>
    <row r="2" spans="1:13" ht="15" customHeight="1">
      <c r="A2" s="5"/>
    </row>
    <row r="3" spans="1:13" ht="24" customHeight="1">
      <c r="A3" s="25" t="s">
        <v>54</v>
      </c>
    </row>
    <row r="4" spans="1:13" ht="15" customHeight="1">
      <c r="A4" s="5"/>
    </row>
    <row r="5" spans="1:13" s="4" customFormat="1" ht="15" customHeight="1">
      <c r="A5" s="18" t="s">
        <v>0</v>
      </c>
      <c r="B5" s="19" t="s">
        <v>4</v>
      </c>
      <c r="C5" s="19" t="s">
        <v>16</v>
      </c>
      <c r="D5" s="20" t="s">
        <v>15</v>
      </c>
      <c r="E5" s="19" t="s">
        <v>5</v>
      </c>
      <c r="F5" s="19" t="s">
        <v>13</v>
      </c>
      <c r="G5" s="19" t="s">
        <v>14</v>
      </c>
      <c r="H5" s="19" t="s">
        <v>3</v>
      </c>
      <c r="I5" s="20"/>
      <c r="J5" s="20"/>
    </row>
    <row r="6" spans="1:13" ht="15" customHeight="1">
      <c r="A6" s="9" t="s">
        <v>55</v>
      </c>
      <c r="B6" s="7">
        <v>13.26</v>
      </c>
      <c r="C6" s="16" t="s">
        <v>59</v>
      </c>
      <c r="D6" s="6">
        <v>9.0950000000000006</v>
      </c>
      <c r="E6" s="10">
        <v>37.6</v>
      </c>
      <c r="F6" s="7">
        <v>1.46</v>
      </c>
      <c r="G6" s="7">
        <v>6.51</v>
      </c>
      <c r="H6" s="8">
        <v>36</v>
      </c>
      <c r="I6" s="6"/>
      <c r="J6" s="6"/>
    </row>
    <row r="7" spans="1:13" ht="15" customHeight="1">
      <c r="A7" s="9" t="s">
        <v>56</v>
      </c>
      <c r="B7" s="7">
        <v>9.2100000000000009</v>
      </c>
      <c r="C7" s="16" t="s">
        <v>60</v>
      </c>
      <c r="D7" s="6">
        <v>13.12</v>
      </c>
      <c r="E7" s="10">
        <v>23.5</v>
      </c>
      <c r="F7" s="7">
        <v>0.7</v>
      </c>
      <c r="G7" s="7">
        <v>3.12</v>
      </c>
      <c r="H7" s="8">
        <v>40</v>
      </c>
      <c r="I7" s="6"/>
      <c r="J7" s="6"/>
    </row>
    <row r="8" spans="1:13" ht="15" customHeight="1">
      <c r="A8" s="9" t="s">
        <v>57</v>
      </c>
      <c r="B8" s="7">
        <v>8.0299999999999994</v>
      </c>
      <c r="C8" s="16" t="s">
        <v>60</v>
      </c>
      <c r="D8" s="6">
        <v>8.2949999999999999</v>
      </c>
      <c r="E8" s="10">
        <v>24.8</v>
      </c>
      <c r="F8" s="7">
        <v>0.97</v>
      </c>
      <c r="G8" s="7">
        <v>4.79</v>
      </c>
      <c r="H8" s="8">
        <v>33</v>
      </c>
      <c r="I8" s="6"/>
      <c r="J8" s="6"/>
    </row>
    <row r="9" spans="1:13" ht="15" customHeight="1">
      <c r="A9" s="9" t="s">
        <v>58</v>
      </c>
      <c r="B9" s="7">
        <v>2.82</v>
      </c>
      <c r="C9" s="16" t="s">
        <v>62</v>
      </c>
      <c r="D9" s="6">
        <v>10.675000000000001</v>
      </c>
      <c r="E9" s="10">
        <v>7.8</v>
      </c>
      <c r="F9" s="7">
        <v>0.26</v>
      </c>
      <c r="G9" s="7">
        <v>0.64</v>
      </c>
      <c r="H9" s="8">
        <v>37</v>
      </c>
      <c r="I9" s="6"/>
      <c r="J9" s="6"/>
    </row>
    <row r="10" spans="1:13" ht="4.5" customHeight="1">
      <c r="A10" s="5"/>
      <c r="B10" s="7"/>
      <c r="C10" s="16"/>
      <c r="D10" s="6"/>
      <c r="E10" s="10"/>
      <c r="F10" s="7"/>
      <c r="G10" s="7"/>
      <c r="H10" s="8"/>
      <c r="I10" s="6"/>
    </row>
    <row r="11" spans="1:13" ht="15" customHeight="1">
      <c r="A11" s="14" t="s">
        <v>11</v>
      </c>
      <c r="B11" s="13">
        <f>MIN(B6:B9)</f>
        <v>2.82</v>
      </c>
      <c r="C11" s="16" t="s">
        <v>62</v>
      </c>
      <c r="D11" s="12">
        <f>MIN(D6:D9)</f>
        <v>8.2949999999999999</v>
      </c>
      <c r="E11" s="36">
        <f>MIN(E6:E9)</f>
        <v>7.8</v>
      </c>
      <c r="F11" s="13">
        <f>MIN(F6:F9)</f>
        <v>0.26</v>
      </c>
      <c r="G11" s="13">
        <f>MIN(G6:G9)</f>
        <v>0.64</v>
      </c>
      <c r="H11" s="13">
        <f>MIN(H6:H9)</f>
        <v>33</v>
      </c>
      <c r="I11" s="6"/>
      <c r="J11" s="6"/>
    </row>
    <row r="12" spans="1:13" ht="3" customHeight="1">
      <c r="B12" s="1"/>
      <c r="C12" s="16"/>
      <c r="D12" s="2"/>
      <c r="E12" s="37"/>
      <c r="F12" s="1"/>
      <c r="G12" s="1"/>
      <c r="H12" s="33"/>
      <c r="I12" s="2"/>
    </row>
    <row r="13" spans="1:13" ht="15" customHeight="1">
      <c r="A13" s="22" t="s">
        <v>10</v>
      </c>
      <c r="B13" s="23">
        <f>AVERAGE(B6:B9)</f>
        <v>8.33</v>
      </c>
      <c r="C13" s="30" t="s">
        <v>60</v>
      </c>
      <c r="D13" s="24">
        <f>AVERAGE(D6:D9)</f>
        <v>10.296250000000001</v>
      </c>
      <c r="E13" s="38">
        <f>AVERAGE(E6:E9)</f>
        <v>23.425000000000001</v>
      </c>
      <c r="F13" s="23">
        <f>AVERAGE(F6:F9)</f>
        <v>0.84749999999999992</v>
      </c>
      <c r="G13" s="23">
        <f>AVERAGE(G6:G9)</f>
        <v>3.7649999999999997</v>
      </c>
      <c r="H13" s="23">
        <f>AVERAGE(H6:H9)</f>
        <v>36.5</v>
      </c>
      <c r="I13" s="6"/>
      <c r="J13" s="6"/>
    </row>
    <row r="14" spans="1:13" ht="3" customHeight="1">
      <c r="B14" s="13"/>
      <c r="C14" s="16"/>
      <c r="D14" s="12"/>
      <c r="E14" s="36"/>
      <c r="F14" s="13"/>
      <c r="G14" s="13"/>
      <c r="H14" s="29"/>
      <c r="I14" s="12"/>
    </row>
    <row r="15" spans="1:13" ht="15" customHeight="1">
      <c r="A15" s="14" t="s">
        <v>12</v>
      </c>
      <c r="B15" s="13">
        <f>MAX(B6:B9)</f>
        <v>13.26</v>
      </c>
      <c r="C15" s="16" t="s">
        <v>59</v>
      </c>
      <c r="D15" s="12">
        <f>MAX(D6:D9)</f>
        <v>13.12</v>
      </c>
      <c r="E15" s="36">
        <f>MAX(E6:E9)</f>
        <v>37.6</v>
      </c>
      <c r="F15" s="13">
        <f>MAX(F6:F9)</f>
        <v>1.46</v>
      </c>
      <c r="G15" s="13">
        <f>MAX(G6:G9)</f>
        <v>6.51</v>
      </c>
      <c r="H15" s="13">
        <f>MAX(H6:H9)</f>
        <v>40</v>
      </c>
      <c r="I15" s="6"/>
      <c r="J15" s="6"/>
      <c r="L15" s="7"/>
      <c r="M15" s="11"/>
    </row>
    <row r="16" spans="1:13" ht="15" customHeight="1">
      <c r="A16" s="9"/>
      <c r="B16" s="6"/>
      <c r="C16" s="6"/>
      <c r="D16" s="8"/>
      <c r="E16" s="7"/>
      <c r="F16" s="7"/>
      <c r="G16" s="6"/>
      <c r="H16" s="7"/>
      <c r="I16" s="7"/>
      <c r="J16" s="10"/>
      <c r="K16" s="7"/>
      <c r="L16" s="7"/>
      <c r="M16" s="11"/>
    </row>
    <row r="17" spans="1:9" s="3" customFormat="1" ht="15">
      <c r="A17" s="21" t="s">
        <v>0</v>
      </c>
      <c r="B17" s="19" t="s">
        <v>6</v>
      </c>
      <c r="C17" s="19" t="s">
        <v>7</v>
      </c>
      <c r="D17" s="19" t="s">
        <v>1</v>
      </c>
      <c r="E17" s="19" t="s">
        <v>2</v>
      </c>
      <c r="F17" s="19" t="s">
        <v>17</v>
      </c>
      <c r="G17" s="19" t="s">
        <v>18</v>
      </c>
      <c r="H17" s="19" t="s">
        <v>9</v>
      </c>
      <c r="I17" s="19" t="s">
        <v>8</v>
      </c>
    </row>
    <row r="18" spans="1:9" s="3" customFormat="1" ht="15.75" customHeight="1">
      <c r="A18" s="9" t="s">
        <v>55</v>
      </c>
      <c r="B18" s="17">
        <v>24.44</v>
      </c>
      <c r="C18" s="7">
        <v>83.15</v>
      </c>
      <c r="D18" s="12">
        <v>51.610999999999997</v>
      </c>
      <c r="E18" s="12">
        <v>16.914999999999999</v>
      </c>
      <c r="F18" s="12">
        <f>D18-E18</f>
        <v>34.695999999999998</v>
      </c>
      <c r="G18" s="29" t="s">
        <v>21</v>
      </c>
      <c r="H18" s="11">
        <v>368</v>
      </c>
      <c r="I18" s="7">
        <v>3.96</v>
      </c>
    </row>
    <row r="19" spans="1:9" s="3" customFormat="1" ht="15.75" customHeight="1">
      <c r="A19" s="9" t="s">
        <v>56</v>
      </c>
      <c r="B19" s="17">
        <v>24.14</v>
      </c>
      <c r="C19" s="7">
        <v>90.48</v>
      </c>
      <c r="D19" s="12">
        <v>57.390999999999998</v>
      </c>
      <c r="E19" s="12">
        <v>18.824000000000002</v>
      </c>
      <c r="F19" s="12">
        <f t="shared" ref="F19:F21" si="0">D19-E19</f>
        <v>38.566999999999993</v>
      </c>
      <c r="G19" s="29" t="s">
        <v>21</v>
      </c>
      <c r="H19" s="11">
        <v>230</v>
      </c>
      <c r="I19" s="7">
        <v>3.05</v>
      </c>
    </row>
    <row r="20" spans="1:9" s="3" customFormat="1" ht="15.75" customHeight="1">
      <c r="A20" s="9" t="s">
        <v>57</v>
      </c>
      <c r="B20" s="17">
        <v>24.33</v>
      </c>
      <c r="C20" s="7">
        <v>88.59</v>
      </c>
      <c r="D20" s="12">
        <v>51.215000000000003</v>
      </c>
      <c r="E20" s="12">
        <v>19.806000000000001</v>
      </c>
      <c r="F20" s="12">
        <f t="shared" si="0"/>
        <v>31.409000000000002</v>
      </c>
      <c r="G20" s="29" t="s">
        <v>21</v>
      </c>
      <c r="H20" s="11">
        <v>243</v>
      </c>
      <c r="I20" s="7">
        <v>3.98</v>
      </c>
    </row>
    <row r="21" spans="1:9" s="3" customFormat="1" ht="15">
      <c r="A21" s="9" t="s">
        <v>58</v>
      </c>
      <c r="B21" s="17">
        <v>24.73</v>
      </c>
      <c r="C21" s="7">
        <v>87.35</v>
      </c>
      <c r="D21" s="12">
        <v>55.610999999999997</v>
      </c>
      <c r="E21" s="12">
        <v>18.864000000000001</v>
      </c>
      <c r="F21" s="12">
        <f t="shared" si="0"/>
        <v>36.747</v>
      </c>
      <c r="G21" s="29" t="s">
        <v>21</v>
      </c>
      <c r="H21" s="11">
        <v>76</v>
      </c>
      <c r="I21" s="7">
        <v>3.47</v>
      </c>
    </row>
    <row r="22" spans="1:9" ht="4.5" customHeight="1">
      <c r="A22" s="9"/>
      <c r="B22" s="7"/>
      <c r="C22" s="7"/>
      <c r="D22" s="6"/>
      <c r="E22" s="6"/>
      <c r="F22" s="6"/>
      <c r="G22" s="6"/>
      <c r="H22" s="11"/>
      <c r="I22" s="7"/>
    </row>
    <row r="23" spans="1:9" ht="13.5">
      <c r="A23" s="14" t="s">
        <v>11</v>
      </c>
      <c r="B23" s="13">
        <f>MIN(B18:B21)</f>
        <v>24.14</v>
      </c>
      <c r="C23" s="13">
        <f>MIN(C18:C21)</f>
        <v>83.15</v>
      </c>
      <c r="D23" s="12">
        <f>MIN(D18:D21)</f>
        <v>51.215000000000003</v>
      </c>
      <c r="E23" s="12">
        <f>MIN(E18:E21)</f>
        <v>16.914999999999999</v>
      </c>
      <c r="F23" s="12">
        <f>MIN(F18:F21)</f>
        <v>31.409000000000002</v>
      </c>
      <c r="G23" s="29" t="s">
        <v>21</v>
      </c>
      <c r="H23" s="39">
        <f>MIN(H18:H21)</f>
        <v>76</v>
      </c>
      <c r="I23" s="13">
        <f>MIN(I18:I21)</f>
        <v>3.05</v>
      </c>
    </row>
    <row r="24" spans="1:9" ht="3" customHeight="1">
      <c r="B24" s="1"/>
      <c r="C24" s="1"/>
      <c r="D24" s="2"/>
      <c r="E24" s="2"/>
      <c r="F24" s="2"/>
      <c r="G24" s="35"/>
      <c r="H24" s="40"/>
      <c r="I24" s="1"/>
    </row>
    <row r="25" spans="1:9" s="3" customFormat="1" ht="15.75">
      <c r="A25" s="22" t="s">
        <v>10</v>
      </c>
      <c r="B25" s="23">
        <f>AVERAGE(B18:B21)</f>
        <v>24.41</v>
      </c>
      <c r="C25" s="23">
        <f>AVERAGE(C18:C21)</f>
        <v>87.392500000000013</v>
      </c>
      <c r="D25" s="24">
        <f>AVERAGE(D18:D21)</f>
        <v>53.956999999999994</v>
      </c>
      <c r="E25" s="24">
        <f>AVERAGE(E18:E21)</f>
        <v>18.602250000000002</v>
      </c>
      <c r="F25" s="24">
        <f>AVERAGE(F18:F21)</f>
        <v>35.354749999999996</v>
      </c>
      <c r="G25" s="32" t="s">
        <v>21</v>
      </c>
      <c r="H25" s="41">
        <f>AVERAGE(H18:H21)</f>
        <v>229.25</v>
      </c>
      <c r="I25" s="23">
        <f>AVERAGE(I18:I21)</f>
        <v>3.6150000000000002</v>
      </c>
    </row>
    <row r="26" spans="1:9" ht="3" customHeight="1">
      <c r="B26" s="13"/>
      <c r="C26" s="13"/>
      <c r="D26" s="12"/>
      <c r="E26" s="12"/>
      <c r="F26" s="12"/>
      <c r="G26" s="29"/>
      <c r="H26" s="39"/>
      <c r="I26" s="13"/>
    </row>
    <row r="27" spans="1:9" ht="13.5">
      <c r="A27" s="14" t="s">
        <v>12</v>
      </c>
      <c r="B27" s="13">
        <f>MAX(B18:B21)</f>
        <v>24.73</v>
      </c>
      <c r="C27" s="13">
        <f>MAX(C18:C21)</f>
        <v>90.48</v>
      </c>
      <c r="D27" s="12">
        <f>MAX(D18:D21)</f>
        <v>57.390999999999998</v>
      </c>
      <c r="E27" s="12">
        <f>MAX(E18:E21)</f>
        <v>19.806000000000001</v>
      </c>
      <c r="F27" s="12">
        <f>MAX(F18:F21)</f>
        <v>38.566999999999993</v>
      </c>
      <c r="G27" s="29" t="s">
        <v>21</v>
      </c>
      <c r="H27" s="39">
        <f>MAX(H18:H21)</f>
        <v>368</v>
      </c>
      <c r="I27" s="13">
        <f>MAX(I18:I21)</f>
        <v>3.98</v>
      </c>
    </row>
    <row r="29" spans="1:9" ht="25.5">
      <c r="A29" s="25" t="s">
        <v>19</v>
      </c>
      <c r="C29" s="27" t="s">
        <v>63</v>
      </c>
      <c r="E29" s="28" t="s">
        <v>20</v>
      </c>
    </row>
    <row r="31" spans="1:9">
      <c r="A31" s="34" t="s">
        <v>50</v>
      </c>
    </row>
    <row r="33" spans="1:2" ht="15">
      <c r="A33" s="31" t="s">
        <v>22</v>
      </c>
      <c r="B33" s="31" t="s">
        <v>23</v>
      </c>
    </row>
    <row r="34" spans="1:2" ht="15">
      <c r="A34" s="31" t="s">
        <v>24</v>
      </c>
      <c r="B34" s="31" t="s">
        <v>25</v>
      </c>
    </row>
    <row r="35" spans="1:2" ht="15">
      <c r="A35" s="31" t="s">
        <v>26</v>
      </c>
      <c r="B35" s="31" t="s">
        <v>27</v>
      </c>
    </row>
    <row r="36" spans="1:2" ht="15">
      <c r="A36" s="31" t="s">
        <v>28</v>
      </c>
      <c r="B36" s="31" t="s">
        <v>29</v>
      </c>
    </row>
    <row r="37" spans="1:2" ht="15">
      <c r="A37" s="31" t="s">
        <v>30</v>
      </c>
      <c r="B37" s="31" t="s">
        <v>31</v>
      </c>
    </row>
    <row r="38" spans="1:2" ht="15">
      <c r="A38" s="31" t="s">
        <v>32</v>
      </c>
      <c r="B38" s="31" t="s">
        <v>33</v>
      </c>
    </row>
    <row r="39" spans="1:2" ht="15">
      <c r="A39" s="31" t="s">
        <v>34</v>
      </c>
      <c r="B39" s="31" t="s">
        <v>35</v>
      </c>
    </row>
    <row r="40" spans="1:2" ht="15">
      <c r="A40" s="31" t="s">
        <v>36</v>
      </c>
      <c r="B40" s="31" t="s">
        <v>37</v>
      </c>
    </row>
    <row r="41" spans="1:2" ht="15">
      <c r="A41" s="31" t="s">
        <v>38</v>
      </c>
      <c r="B41" s="31" t="s">
        <v>39</v>
      </c>
    </row>
    <row r="42" spans="1:2" ht="15">
      <c r="A42" s="31" t="s">
        <v>40</v>
      </c>
      <c r="B42" s="31" t="s">
        <v>41</v>
      </c>
    </row>
    <row r="43" spans="1:2" ht="15">
      <c r="A43" s="31" t="s">
        <v>42</v>
      </c>
      <c r="B43" s="31" t="s">
        <v>43</v>
      </c>
    </row>
    <row r="44" spans="1:2" ht="15">
      <c r="A44" s="31" t="s">
        <v>44</v>
      </c>
      <c r="B44" s="31" t="s">
        <v>51</v>
      </c>
    </row>
    <row r="45" spans="1:2" ht="15">
      <c r="A45" s="31" t="s">
        <v>45</v>
      </c>
      <c r="B45" s="31" t="s">
        <v>52</v>
      </c>
    </row>
    <row r="46" spans="1:2" ht="15">
      <c r="A46" s="31" t="s">
        <v>46</v>
      </c>
      <c r="B46" s="31" t="s">
        <v>47</v>
      </c>
    </row>
    <row r="47" spans="1:2" ht="15">
      <c r="A47" s="31" t="s">
        <v>48</v>
      </c>
      <c r="B47" s="31" t="s">
        <v>49</v>
      </c>
    </row>
    <row r="49" spans="1:1">
      <c r="A49" s="15" t="s">
        <v>61</v>
      </c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 Henrique Marchi</cp:lastModifiedBy>
  <cp:lastPrinted>2016-01-13T00:32:03Z</cp:lastPrinted>
  <dcterms:created xsi:type="dcterms:W3CDTF">2006-11-27T12:44:27Z</dcterms:created>
  <dcterms:modified xsi:type="dcterms:W3CDTF">2016-02-19T17:03:00Z</dcterms:modified>
</cp:coreProperties>
</file>