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195" windowHeight="116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19" i="1"/>
  <c r="H14"/>
  <c r="H12"/>
  <c r="H10"/>
  <c r="F18"/>
  <c r="F17"/>
  <c r="D21"/>
  <c r="E21"/>
  <c r="D23"/>
  <c r="E23"/>
  <c r="D25"/>
  <c r="E25"/>
  <c r="I25"/>
  <c r="I23"/>
  <c r="I21"/>
  <c r="H25"/>
  <c r="H23"/>
  <c r="H21"/>
  <c r="E14"/>
  <c r="E12"/>
  <c r="E10"/>
  <c r="G14"/>
  <c r="G12"/>
  <c r="G10"/>
  <c r="C25"/>
  <c r="C23"/>
  <c r="C21"/>
  <c r="D14"/>
  <c r="D12"/>
  <c r="D10"/>
  <c r="F14"/>
  <c r="F12"/>
  <c r="F10"/>
  <c r="B14"/>
  <c r="B12"/>
  <c r="B10"/>
  <c r="F23" l="1"/>
  <c r="F21"/>
  <c r="F25"/>
</calcChain>
</file>

<file path=xl/sharedStrings.xml><?xml version="1.0" encoding="utf-8"?>
<sst xmlns="http://schemas.openxmlformats.org/spreadsheetml/2006/main" count="81" uniqueCount="64">
  <si>
    <t>Motor</t>
  </si>
  <si>
    <t>Mo (g)</t>
  </si>
  <si>
    <t>Mf (g)</t>
  </si>
  <si>
    <t>Mp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</si>
  <si>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</si>
  <si>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</si>
  <si>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</si>
  <si>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</si>
  <si>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</si>
  <si>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</si>
  <si>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</si>
  <si>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</si>
  <si>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</si>
  <si>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</si>
  <si>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</si>
  <si>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</si>
  <si>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Classe</t>
  </si>
  <si>
    <t>Mq (g)</t>
  </si>
  <si>
    <t>Res (%)</t>
  </si>
  <si>
    <t>Conclusão:</t>
  </si>
  <si>
    <t>classe real do motor</t>
  </si>
  <si>
    <t>?</t>
  </si>
  <si>
    <t>TE</t>
  </si>
  <si>
    <t>teste estático</t>
  </si>
  <si>
    <t>It</t>
  </si>
  <si>
    <t>impulso total</t>
  </si>
  <si>
    <t>tqp</t>
  </si>
  <si>
    <t>tempo de queima da fase propulsada</t>
  </si>
  <si>
    <t>Is</t>
  </si>
  <si>
    <t>impulso específico</t>
  </si>
  <si>
    <t>Emed</t>
  </si>
  <si>
    <t>empuxo médio</t>
  </si>
  <si>
    <t>Emax</t>
  </si>
  <si>
    <t>empuxo máximo</t>
  </si>
  <si>
    <t>Mp</t>
  </si>
  <si>
    <t>massa de propelente da fase propulsada</t>
  </si>
  <si>
    <t>De</t>
  </si>
  <si>
    <t>diâmetro externo do motor</t>
  </si>
  <si>
    <t>Lt</t>
  </si>
  <si>
    <t>comprimento máximo do motor</t>
  </si>
  <si>
    <t>Mo</t>
  </si>
  <si>
    <t>massa total do motor antes do teste estático</t>
  </si>
  <si>
    <t>Mf</t>
  </si>
  <si>
    <t>massa total do motor após o teste estático</t>
  </si>
  <si>
    <t>Mq</t>
  </si>
  <si>
    <t>Res</t>
  </si>
  <si>
    <t>c</t>
  </si>
  <si>
    <t>velocidade de ejeção efetiva média dos gases</t>
  </si>
  <si>
    <t>fm</t>
  </si>
  <si>
    <t>fluxo de massa médio de gases</t>
  </si>
  <si>
    <t>Observações:</t>
  </si>
  <si>
    <t>Mo - Mf = variação de massa entre antes e depois do teste</t>
  </si>
  <si>
    <t>massa de resíduos da queima em relação a Mp</t>
  </si>
  <si>
    <t>C</t>
  </si>
  <si>
    <t>Motor TA do GFCS/UFPR fabricado em Fev/2016</t>
  </si>
  <si>
    <t>TE de 4 motores em 5 Fev 2016</t>
  </si>
  <si>
    <t>TA-293</t>
  </si>
  <si>
    <t>TA-300</t>
  </si>
  <si>
    <t>TA-301</t>
  </si>
  <si>
    <t>C9-0</t>
  </si>
  <si>
    <t>Dos 4 motores testados, o TA-294 apresentou anomalia (explodiu)</t>
  </si>
  <si>
    <t>Tobias Queluz; Curitiba, 17 de fevereiro de 2016.</t>
  </si>
  <si>
    <t>Nicholas Dicati; Curitiba 17 de fevereiro de 2016.</t>
  </si>
  <si>
    <t>Carlos H. Marchi; Curitiba, 28 de fevereiro de 2016.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</si>
</sst>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8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Courier New"/>
      <family val="3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b/>
      <sz val="20"/>
      <color rgb="FFFF0000"/>
      <name val="Times New Roman"/>
      <family val="1"/>
    </font>
    <font>
      <b/>
      <sz val="10"/>
      <color rgb="FF0070C0"/>
      <name val="Arial"/>
      <family val="2"/>
    </font>
    <font>
      <b/>
      <sz val="11"/>
      <color rgb="FF0070C0"/>
      <name val="Times New Roman"/>
      <family val="1"/>
    </font>
    <font>
      <sz val="11"/>
      <name val="Times New Roman"/>
      <family val="1"/>
    </font>
    <font>
      <b/>
      <sz val="10"/>
      <color rgb="FFFF0000"/>
      <name val="Arial"/>
      <family val="2"/>
    </font>
    <font>
      <b/>
      <sz val="14"/>
      <color indexed="3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5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2" fontId="9" fillId="0" borderId="0" xfId="0" applyNumberFormat="1" applyFont="1"/>
    <xf numFmtId="165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5" fontId="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/>
    <xf numFmtId="165" fontId="9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16" fillId="0" borderId="0" xfId="0" applyFont="1"/>
    <xf numFmtId="164" fontId="0" fillId="0" borderId="0" xfId="0" applyNumberFormat="1" applyAlignment="1">
      <alignment horizontal="right"/>
    </xf>
    <xf numFmtId="166" fontId="4" fillId="0" borderId="0" xfId="0" applyNumberFormat="1" applyFont="1"/>
    <xf numFmtId="166" fontId="0" fillId="0" borderId="0" xfId="0" applyNumberFormat="1"/>
    <xf numFmtId="166" fontId="9" fillId="0" borderId="0" xfId="0" applyNumberFormat="1" applyFont="1"/>
    <xf numFmtId="1" fontId="4" fillId="0" borderId="0" xfId="0" applyNumberFormat="1" applyFont="1"/>
    <xf numFmtId="1" fontId="0" fillId="0" borderId="0" xfId="0" applyNumberFormat="1"/>
    <xf numFmtId="1" fontId="9" fillId="0" borderId="0" xfId="0" applyNumberFormat="1" applyFont="1"/>
    <xf numFmtId="0" fontId="17" fillId="0" borderId="0" xfId="0" applyFont="1"/>
    <xf numFmtId="2" fontId="4" fillId="0" borderId="0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topLeftCell="A4" workbookViewId="0">
      <selection activeCell="A50" sqref="A50"/>
    </sheetView>
  </sheetViews>
  <sheetFormatPr defaultRowHeight="12.75"/>
  <cols>
    <col min="1" max="1" width="11.7109375" customWidth="1"/>
    <col min="2" max="2" width="9.5703125" bestFit="1" customWidth="1"/>
    <col min="3" max="3" width="9.85546875" customWidth="1"/>
    <col min="8" max="8" width="9.85546875" customWidth="1"/>
    <col min="11" max="11" width="9.85546875" customWidth="1"/>
    <col min="13" max="13" width="10.28515625" customWidth="1"/>
  </cols>
  <sheetData>
    <row r="1" spans="1:13" ht="24" customHeight="1">
      <c r="A1" s="42" t="s">
        <v>54</v>
      </c>
    </row>
    <row r="2" spans="1:13" ht="15" customHeight="1">
      <c r="A2" s="5"/>
    </row>
    <row r="3" spans="1:13" ht="24" customHeight="1">
      <c r="A3" s="26" t="s">
        <v>55</v>
      </c>
    </row>
    <row r="4" spans="1:13" ht="15" customHeight="1">
      <c r="A4" s="5"/>
    </row>
    <row r="5" spans="1:13" s="4" customFormat="1" ht="15" customHeight="1">
      <c r="A5" s="18" t="s">
        <v>0</v>
      </c>
      <c r="B5" s="19" t="s">
        <v>4</v>
      </c>
      <c r="C5" s="19" t="s">
        <v>16</v>
      </c>
      <c r="D5" s="20" t="s">
        <v>15</v>
      </c>
      <c r="E5" s="19" t="s">
        <v>5</v>
      </c>
      <c r="F5" s="19" t="s">
        <v>13</v>
      </c>
      <c r="G5" s="19" t="s">
        <v>14</v>
      </c>
      <c r="H5" s="19" t="s">
        <v>3</v>
      </c>
      <c r="I5" s="20"/>
      <c r="J5" s="20"/>
    </row>
    <row r="6" spans="1:13" ht="15" customHeight="1">
      <c r="A6" s="9" t="s">
        <v>56</v>
      </c>
      <c r="B6" s="7">
        <v>9.9600000000000009</v>
      </c>
      <c r="C6" s="16" t="s">
        <v>53</v>
      </c>
      <c r="D6" s="6">
        <v>0.88</v>
      </c>
      <c r="E6" s="10">
        <v>84.2</v>
      </c>
      <c r="F6" s="7">
        <v>11.32</v>
      </c>
      <c r="G6" s="7">
        <v>31.8</v>
      </c>
      <c r="H6" s="43">
        <v>12.06</v>
      </c>
      <c r="I6" s="6"/>
      <c r="J6" s="6"/>
    </row>
    <row r="7" spans="1:13" ht="15" customHeight="1">
      <c r="A7" s="9" t="s">
        <v>57</v>
      </c>
      <c r="B7" s="7">
        <v>9.34</v>
      </c>
      <c r="C7" s="16" t="s">
        <v>53</v>
      </c>
      <c r="D7" s="6">
        <v>1.1950000000000001</v>
      </c>
      <c r="E7" s="10">
        <v>78.900000000000006</v>
      </c>
      <c r="F7" s="7">
        <v>7.82</v>
      </c>
      <c r="G7" s="7">
        <v>28.74</v>
      </c>
      <c r="H7" s="43">
        <v>12.07</v>
      </c>
      <c r="I7" s="6"/>
      <c r="J7" s="6"/>
    </row>
    <row r="8" spans="1:13" ht="15" customHeight="1">
      <c r="A8" s="9" t="s">
        <v>58</v>
      </c>
      <c r="B8" s="7">
        <v>8.4499999999999993</v>
      </c>
      <c r="C8" s="16" t="s">
        <v>53</v>
      </c>
      <c r="D8" s="6">
        <v>1.24</v>
      </c>
      <c r="E8" s="10">
        <v>70.8</v>
      </c>
      <c r="F8" s="7">
        <v>6.81</v>
      </c>
      <c r="G8" s="7">
        <v>17.5</v>
      </c>
      <c r="H8" s="43">
        <v>12.17</v>
      </c>
      <c r="I8" s="6"/>
      <c r="J8" s="6"/>
    </row>
    <row r="9" spans="1:13" ht="4.5" customHeight="1">
      <c r="A9" s="5"/>
      <c r="B9" s="7"/>
      <c r="C9" s="16"/>
      <c r="D9" s="6"/>
      <c r="E9" s="10"/>
      <c r="F9" s="7"/>
      <c r="G9" s="7"/>
      <c r="H9" s="8"/>
      <c r="I9" s="6"/>
    </row>
    <row r="10" spans="1:13" ht="15" customHeight="1">
      <c r="A10" s="14" t="s">
        <v>11</v>
      </c>
      <c r="B10" s="13">
        <f>MIN(B6:B8)</f>
        <v>8.4499999999999993</v>
      </c>
      <c r="C10" s="16" t="s">
        <v>53</v>
      </c>
      <c r="D10" s="12">
        <f>MIN(D6:D8)</f>
        <v>0.88</v>
      </c>
      <c r="E10" s="36">
        <f>MIN(E6:E8)</f>
        <v>70.8</v>
      </c>
      <c r="F10" s="13">
        <f>MIN(F6:F8)</f>
        <v>6.81</v>
      </c>
      <c r="G10" s="13">
        <f>MIN(G6:G8)</f>
        <v>17.5</v>
      </c>
      <c r="H10" s="13">
        <f>MIN(H6:H8)</f>
        <v>12.06</v>
      </c>
      <c r="I10" s="6"/>
      <c r="J10" s="6"/>
    </row>
    <row r="11" spans="1:13" ht="3" customHeight="1">
      <c r="B11" s="1"/>
      <c r="C11" s="16"/>
      <c r="D11" s="2"/>
      <c r="E11" s="37"/>
      <c r="F11" s="1"/>
      <c r="G11" s="1"/>
      <c r="H11" s="33"/>
      <c r="I11" s="2"/>
    </row>
    <row r="12" spans="1:13" ht="15" customHeight="1">
      <c r="A12" s="22" t="s">
        <v>10</v>
      </c>
      <c r="B12" s="23">
        <f>AVERAGE(B6:B8)</f>
        <v>9.25</v>
      </c>
      <c r="C12" s="30" t="s">
        <v>53</v>
      </c>
      <c r="D12" s="24">
        <f>AVERAGE(D6:D8)</f>
        <v>1.1050000000000002</v>
      </c>
      <c r="E12" s="38">
        <f>AVERAGE(E6:E8)</f>
        <v>77.966666666666683</v>
      </c>
      <c r="F12" s="23">
        <f>AVERAGE(F6:F8)</f>
        <v>8.65</v>
      </c>
      <c r="G12" s="23">
        <f>AVERAGE(G6:G8)</f>
        <v>26.013333333333332</v>
      </c>
      <c r="H12" s="23">
        <f>AVERAGE(H6:H8)</f>
        <v>12.100000000000001</v>
      </c>
      <c r="I12" s="6"/>
      <c r="J12" s="6"/>
    </row>
    <row r="13" spans="1:13" ht="3" customHeight="1">
      <c r="B13" s="13"/>
      <c r="C13" s="16"/>
      <c r="D13" s="12"/>
      <c r="E13" s="36"/>
      <c r="F13" s="13"/>
      <c r="G13" s="13"/>
      <c r="H13" s="29"/>
      <c r="I13" s="12"/>
    </row>
    <row r="14" spans="1:13" ht="15" customHeight="1">
      <c r="A14" s="14" t="s">
        <v>12</v>
      </c>
      <c r="B14" s="13">
        <f>MAX(B6:B8)</f>
        <v>9.9600000000000009</v>
      </c>
      <c r="C14" s="16" t="s">
        <v>53</v>
      </c>
      <c r="D14" s="12">
        <f>MAX(D6:D8)</f>
        <v>1.24</v>
      </c>
      <c r="E14" s="36">
        <f>MAX(E6:E8)</f>
        <v>84.2</v>
      </c>
      <c r="F14" s="13">
        <f>MAX(F6:F8)</f>
        <v>11.32</v>
      </c>
      <c r="G14" s="13">
        <f>MAX(G6:G8)</f>
        <v>31.8</v>
      </c>
      <c r="H14" s="13">
        <f>MAX(H6:H8)</f>
        <v>12.17</v>
      </c>
      <c r="I14" s="6"/>
      <c r="J14" s="6"/>
      <c r="L14" s="7"/>
      <c r="M14" s="11"/>
    </row>
    <row r="15" spans="1:13" ht="15" customHeight="1">
      <c r="A15" s="9"/>
      <c r="B15" s="6"/>
      <c r="C15" s="6"/>
      <c r="D15" s="8"/>
      <c r="E15" s="7"/>
      <c r="F15" s="7"/>
      <c r="G15" s="6"/>
      <c r="H15" s="7"/>
      <c r="I15" s="7"/>
      <c r="J15" s="10"/>
      <c r="K15" s="7"/>
      <c r="L15" s="7"/>
      <c r="M15" s="11"/>
    </row>
    <row r="16" spans="1:13" s="3" customFormat="1" ht="15">
      <c r="A16" s="21" t="s">
        <v>0</v>
      </c>
      <c r="B16" s="19" t="s">
        <v>6</v>
      </c>
      <c r="C16" s="19" t="s">
        <v>7</v>
      </c>
      <c r="D16" s="19" t="s">
        <v>1</v>
      </c>
      <c r="E16" s="19" t="s">
        <v>2</v>
      </c>
      <c r="F16" s="19" t="s">
        <v>17</v>
      </c>
      <c r="G16" s="19" t="s">
        <v>18</v>
      </c>
      <c r="H16" s="19" t="s">
        <v>9</v>
      </c>
      <c r="I16" s="19" t="s">
        <v>8</v>
      </c>
    </row>
    <row r="17" spans="1:9" s="3" customFormat="1" ht="15.75" customHeight="1">
      <c r="A17" s="9" t="s">
        <v>56</v>
      </c>
      <c r="B17" s="17"/>
      <c r="C17" s="7">
        <v>147.22999999999999</v>
      </c>
      <c r="D17" s="13">
        <v>30.7</v>
      </c>
      <c r="E17" s="12">
        <v>18.286000000000001</v>
      </c>
      <c r="F17" s="12">
        <f>D17-E17</f>
        <v>12.413999999999998</v>
      </c>
      <c r="G17" s="29" t="s">
        <v>21</v>
      </c>
      <c r="H17" s="11">
        <v>826</v>
      </c>
      <c r="I17" s="7">
        <v>13.7</v>
      </c>
    </row>
    <row r="18" spans="1:9" s="3" customFormat="1" ht="15.75" customHeight="1">
      <c r="A18" s="9" t="s">
        <v>57</v>
      </c>
      <c r="B18" s="17"/>
      <c r="C18" s="7">
        <v>147.25</v>
      </c>
      <c r="D18" s="13">
        <v>31.73</v>
      </c>
      <c r="E18" s="12">
        <v>19.468</v>
      </c>
      <c r="F18" s="12">
        <f t="shared" ref="F18:F19" si="0">D18-E18</f>
        <v>12.262</v>
      </c>
      <c r="G18" s="29" t="s">
        <v>21</v>
      </c>
      <c r="H18" s="11">
        <v>774</v>
      </c>
      <c r="I18" s="7">
        <v>10.1</v>
      </c>
    </row>
    <row r="19" spans="1:9" s="3" customFormat="1" ht="15">
      <c r="A19" s="9" t="s">
        <v>58</v>
      </c>
      <c r="B19" s="17"/>
      <c r="C19" s="7">
        <v>146.96</v>
      </c>
      <c r="D19" s="13">
        <v>31.61</v>
      </c>
      <c r="E19" s="12">
        <v>18.891999999999999</v>
      </c>
      <c r="F19" s="12">
        <f t="shared" si="0"/>
        <v>12.718</v>
      </c>
      <c r="G19" s="29" t="s">
        <v>21</v>
      </c>
      <c r="H19" s="11">
        <v>694</v>
      </c>
      <c r="I19" s="7">
        <v>9.8000000000000007</v>
      </c>
    </row>
    <row r="20" spans="1:9" ht="4.5" customHeight="1">
      <c r="A20" s="9"/>
      <c r="B20" s="7"/>
      <c r="C20" s="7"/>
      <c r="D20" s="7"/>
      <c r="E20" s="6"/>
      <c r="F20" s="6"/>
      <c r="G20" s="6"/>
      <c r="H20" s="11"/>
      <c r="I20" s="7"/>
    </row>
    <row r="21" spans="1:9" ht="13.5">
      <c r="A21" s="14" t="s">
        <v>11</v>
      </c>
      <c r="B21" s="13"/>
      <c r="C21" s="13">
        <f>MIN(C17:C19)</f>
        <v>146.96</v>
      </c>
      <c r="D21" s="13">
        <f>MIN(D17:D19)</f>
        <v>30.7</v>
      </c>
      <c r="E21" s="12">
        <f>MIN(E17:E19)</f>
        <v>18.286000000000001</v>
      </c>
      <c r="F21" s="12">
        <f>MIN(F17:F19)</f>
        <v>12.262</v>
      </c>
      <c r="G21" s="29" t="s">
        <v>21</v>
      </c>
      <c r="H21" s="39">
        <f>MIN(H17:H19)</f>
        <v>694</v>
      </c>
      <c r="I21" s="13">
        <f>MIN(I17:I19)</f>
        <v>9.8000000000000007</v>
      </c>
    </row>
    <row r="22" spans="1:9" ht="3" customHeight="1">
      <c r="B22" s="1"/>
      <c r="C22" s="1"/>
      <c r="D22" s="1"/>
      <c r="E22" s="2"/>
      <c r="F22" s="2"/>
      <c r="G22" s="35"/>
      <c r="H22" s="40"/>
      <c r="I22" s="1"/>
    </row>
    <row r="23" spans="1:9" s="3" customFormat="1" ht="15.75">
      <c r="A23" s="22" t="s">
        <v>10</v>
      </c>
      <c r="B23" s="23">
        <v>15</v>
      </c>
      <c r="C23" s="23">
        <f>AVERAGE(C17:C19)</f>
        <v>147.14666666666668</v>
      </c>
      <c r="D23" s="23">
        <f>AVERAGE(D17:D19)</f>
        <v>31.346666666666664</v>
      </c>
      <c r="E23" s="24">
        <f>AVERAGE(E17:E19)</f>
        <v>18.882000000000001</v>
      </c>
      <c r="F23" s="24">
        <f>AVERAGE(F17:F19)</f>
        <v>12.464666666666666</v>
      </c>
      <c r="G23" s="32" t="s">
        <v>21</v>
      </c>
      <c r="H23" s="41">
        <f>AVERAGE(H17:H19)</f>
        <v>764.66666666666663</v>
      </c>
      <c r="I23" s="23">
        <f>AVERAGE(I17:I19)</f>
        <v>11.199999999999998</v>
      </c>
    </row>
    <row r="24" spans="1:9" ht="3" customHeight="1">
      <c r="B24" s="13"/>
      <c r="C24" s="13"/>
      <c r="D24" s="13"/>
      <c r="E24" s="12"/>
      <c r="F24" s="12"/>
      <c r="G24" s="29"/>
      <c r="H24" s="39"/>
      <c r="I24" s="13"/>
    </row>
    <row r="25" spans="1:9" ht="13.5">
      <c r="A25" s="14" t="s">
        <v>12</v>
      </c>
      <c r="B25" s="13"/>
      <c r="C25" s="13">
        <f>MAX(C17:C19)</f>
        <v>147.25</v>
      </c>
      <c r="D25" s="13">
        <f>MAX(D17:D19)</f>
        <v>31.73</v>
      </c>
      <c r="E25" s="12">
        <f>MAX(E17:E19)</f>
        <v>19.468</v>
      </c>
      <c r="F25" s="12">
        <f>MAX(F17:F19)</f>
        <v>12.718</v>
      </c>
      <c r="G25" s="29" t="s">
        <v>21</v>
      </c>
      <c r="H25" s="39">
        <f>MAX(H17:H19)</f>
        <v>826</v>
      </c>
      <c r="I25" s="13">
        <f>MAX(I17:I19)</f>
        <v>13.7</v>
      </c>
    </row>
    <row r="27" spans="1:9" ht="25.5">
      <c r="A27" s="25" t="s">
        <v>19</v>
      </c>
      <c r="C27" s="27" t="s">
        <v>59</v>
      </c>
      <c r="E27" s="28" t="s">
        <v>20</v>
      </c>
    </row>
    <row r="29" spans="1:9">
      <c r="A29" s="34" t="s">
        <v>50</v>
      </c>
      <c r="C29" s="14" t="s">
        <v>60</v>
      </c>
    </row>
    <row r="31" spans="1:9" ht="15">
      <c r="A31" s="31" t="s">
        <v>22</v>
      </c>
      <c r="B31" s="31" t="s">
        <v>23</v>
      </c>
    </row>
    <row r="32" spans="1:9" ht="15">
      <c r="A32" s="31" t="s">
        <v>24</v>
      </c>
      <c r="B32" s="31" t="s">
        <v>25</v>
      </c>
    </row>
    <row r="33" spans="1:2" ht="15">
      <c r="A33" s="31" t="s">
        <v>26</v>
      </c>
      <c r="B33" s="31" t="s">
        <v>27</v>
      </c>
    </row>
    <row r="34" spans="1:2" ht="15">
      <c r="A34" s="31" t="s">
        <v>28</v>
      </c>
      <c r="B34" s="31" t="s">
        <v>29</v>
      </c>
    </row>
    <row r="35" spans="1:2" ht="15">
      <c r="A35" s="31" t="s">
        <v>30</v>
      </c>
      <c r="B35" s="31" t="s">
        <v>31</v>
      </c>
    </row>
    <row r="36" spans="1:2" ht="15">
      <c r="A36" s="31" t="s">
        <v>32</v>
      </c>
      <c r="B36" s="31" t="s">
        <v>33</v>
      </c>
    </row>
    <row r="37" spans="1:2" ht="15">
      <c r="A37" s="31" t="s">
        <v>34</v>
      </c>
      <c r="B37" s="31" t="s">
        <v>35</v>
      </c>
    </row>
    <row r="38" spans="1:2" ht="15">
      <c r="A38" s="31" t="s">
        <v>36</v>
      </c>
      <c r="B38" s="31" t="s">
        <v>37</v>
      </c>
    </row>
    <row r="39" spans="1:2" ht="15">
      <c r="A39" s="31" t="s">
        <v>38</v>
      </c>
      <c r="B39" s="31" t="s">
        <v>39</v>
      </c>
    </row>
    <row r="40" spans="1:2" ht="15">
      <c r="A40" s="31" t="s">
        <v>40</v>
      </c>
      <c r="B40" s="31" t="s">
        <v>41</v>
      </c>
    </row>
    <row r="41" spans="1:2" ht="15">
      <c r="A41" s="31" t="s">
        <v>42</v>
      </c>
      <c r="B41" s="31" t="s">
        <v>43</v>
      </c>
    </row>
    <row r="42" spans="1:2" ht="15">
      <c r="A42" s="31" t="s">
        <v>44</v>
      </c>
      <c r="B42" s="31" t="s">
        <v>51</v>
      </c>
    </row>
    <row r="43" spans="1:2" ht="15">
      <c r="A43" s="31" t="s">
        <v>45</v>
      </c>
      <c r="B43" s="31" t="s">
        <v>52</v>
      </c>
    </row>
    <row r="44" spans="1:2" ht="15">
      <c r="A44" s="31" t="s">
        <v>46</v>
      </c>
      <c r="B44" s="31" t="s">
        <v>47</v>
      </c>
    </row>
    <row r="45" spans="1:2" ht="15">
      <c r="A45" s="31" t="s">
        <v>48</v>
      </c>
      <c r="B45" s="31" t="s">
        <v>49</v>
      </c>
    </row>
    <row r="46" spans="1:2" ht="15">
      <c r="A46" s="31"/>
      <c r="B46" s="31"/>
    </row>
    <row r="47" spans="1:2" ht="15">
      <c r="A47" s="31" t="s">
        <v>61</v>
      </c>
      <c r="B47" s="31"/>
    </row>
    <row r="48" spans="1:2">
      <c r="A48" t="s">
        <v>62</v>
      </c>
    </row>
    <row r="49" spans="1:1">
      <c r="A49" s="15" t="s">
        <v>63</v>
      </c>
    </row>
  </sheetData>
  <phoneticPr fontId="1" type="noConversion"/>
  <pageMargins left="0.39" right="0.39370078740157499" top="0.39370078740157499" bottom="0.39370078740157499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Marchi</cp:lastModifiedBy>
  <cp:lastPrinted>2016-01-13T00:32:03Z</cp:lastPrinted>
  <dcterms:created xsi:type="dcterms:W3CDTF">2006-11-27T12:44:27Z</dcterms:created>
  <dcterms:modified xsi:type="dcterms:W3CDTF">2016-02-28T19:56:55Z</dcterms:modified>
</cp:coreProperties>
</file>