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25" i="1"/>
  <c r="B12"/>
  <c r="I12" s="1"/>
  <c r="C25"/>
  <c r="I7"/>
  <c r="I8"/>
  <c r="I9"/>
  <c r="I10"/>
  <c r="I6"/>
  <c r="H29" l="1"/>
  <c r="H27"/>
  <c r="H25"/>
  <c r="F29"/>
  <c r="F27"/>
  <c r="F25"/>
  <c r="G29"/>
  <c r="G27"/>
  <c r="G25"/>
  <c r="H16"/>
  <c r="G16"/>
  <c r="H14"/>
  <c r="G14"/>
  <c r="H12"/>
  <c r="G12"/>
  <c r="D16"/>
  <c r="D14"/>
  <c r="D12"/>
  <c r="C16"/>
  <c r="C14"/>
  <c r="C12"/>
  <c r="B16"/>
  <c r="I16" s="1"/>
  <c r="B14"/>
  <c r="I14" s="1"/>
  <c r="E25"/>
  <c r="C29"/>
  <c r="E29"/>
  <c r="B29"/>
  <c r="D25" l="1"/>
  <c r="D29"/>
  <c r="C27"/>
  <c r="D27"/>
  <c r="E27"/>
  <c r="B27"/>
</calcChain>
</file>

<file path=xl/sharedStrings.xml><?xml version="1.0" encoding="utf-8"?>
<sst xmlns="http://schemas.openxmlformats.org/spreadsheetml/2006/main" count="37" uniqueCount="28">
  <si>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</si>
  <si>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</si>
  <si>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</si>
  <si>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</si>
  <si>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</si>
  <si>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</si>
  <si>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</si>
  <si>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</si>
  <si>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</si>
  <si>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</si>
  <si>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</si>
  <si>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</si>
  <si>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</si>
  <si>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</si>
  <si>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</si>
  <si>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</si>
  <si>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</si>
  <si>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</si>
  <si>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</si>
  <si>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SJ-3</t>
  </si>
  <si>
    <t>SJ-4</t>
  </si>
  <si>
    <t>SJ-5</t>
  </si>
  <si>
    <t>SJ-6</t>
  </si>
  <si>
    <t>SJ-7</t>
  </si>
  <si>
    <t>TE de 5 motores em 18 AGO 2015</t>
  </si>
  <si>
    <t>Motor SJ SÃO JOAO AGO 2015</t>
  </si>
  <si>
    <t>Jeovan C. Correia; Curitiba, 14 de outubro de 2015.</t>
  </si>
  <si>
    <t>Marchi, Curitiba, 15 Out 2015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</si>
</sst>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3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sz val="10"/>
      <color rgb="FF000000"/>
      <name val="Courier New"/>
      <family val="3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2" fontId="4" fillId="0" borderId="0" xfId="0" applyNumberFormat="1" applyFont="1" applyBorder="1"/>
    <xf numFmtId="165" fontId="4" fillId="0" borderId="0" xfId="0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/>
    <xf numFmtId="2" fontId="6" fillId="0" borderId="0" xfId="0" applyNumberFormat="1" applyFont="1" applyBorder="1"/>
    <xf numFmtId="165" fontId="6" fillId="0" borderId="0" xfId="0" applyNumberFormat="1" applyFont="1" applyBorder="1"/>
    <xf numFmtId="166" fontId="4" fillId="0" borderId="0" xfId="0" applyNumberFormat="1" applyFont="1" applyBorder="1"/>
    <xf numFmtId="1" fontId="4" fillId="0" borderId="0" xfId="0" applyNumberFormat="1" applyFont="1" applyBorder="1"/>
    <xf numFmtId="166" fontId="0" fillId="0" borderId="0" xfId="0" applyNumberFormat="1" applyBorder="1"/>
    <xf numFmtId="1" fontId="0" fillId="0" borderId="0" xfId="0" applyNumberFormat="1" applyBorder="1"/>
    <xf numFmtId="166" fontId="6" fillId="0" borderId="0" xfId="0" applyNumberFormat="1" applyFont="1" applyBorder="1"/>
    <xf numFmtId="1" fontId="6" fillId="0" borderId="0" xfId="0" applyNumberFormat="1" applyFont="1" applyBorder="1"/>
    <xf numFmtId="0" fontId="5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4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E38" sqref="E38"/>
    </sheetView>
  </sheetViews>
  <sheetFormatPr defaultRowHeight="12.75"/>
  <cols>
    <col min="1" max="1" width="11.7109375" customWidth="1"/>
    <col min="2" max="2" width="10.28515625" bestFit="1" customWidth="1"/>
    <col min="3" max="3" width="9.85546875" customWidth="1"/>
    <col min="8" max="8" width="9.85546875" customWidth="1"/>
    <col min="9" max="9" width="11.7109375" bestFit="1" customWidth="1"/>
    <col min="11" max="11" width="9.85546875" customWidth="1"/>
    <col min="13" max="13" width="10.28515625" customWidth="1"/>
  </cols>
  <sheetData>
    <row r="1" spans="1:13" ht="24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3" ht="15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spans="1:13" ht="24" customHeight="1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" customHeight="1">
      <c r="A4" s="12"/>
      <c r="B4" s="11"/>
      <c r="C4" s="11"/>
      <c r="D4" s="11"/>
      <c r="E4" s="11"/>
      <c r="F4" s="11"/>
      <c r="G4" s="11"/>
      <c r="H4" s="11"/>
      <c r="I4" s="11"/>
      <c r="J4" s="11"/>
    </row>
    <row r="5" spans="1:13" s="3" customFormat="1" ht="15" customHeight="1">
      <c r="A5" s="14" t="s">
        <v>0</v>
      </c>
      <c r="B5" s="15" t="s">
        <v>4</v>
      </c>
      <c r="C5" s="15" t="s">
        <v>13</v>
      </c>
      <c r="D5" s="15" t="s">
        <v>15</v>
      </c>
      <c r="E5" s="15" t="s">
        <v>16</v>
      </c>
      <c r="F5" s="15" t="s">
        <v>17</v>
      </c>
      <c r="G5" s="15" t="s">
        <v>6</v>
      </c>
      <c r="H5" s="15" t="s">
        <v>7</v>
      </c>
      <c r="I5" s="15" t="s">
        <v>18</v>
      </c>
      <c r="J5" s="15"/>
    </row>
    <row r="6" spans="1:13" ht="15" customHeight="1">
      <c r="A6" s="7" t="s">
        <v>19</v>
      </c>
      <c r="B6" s="5">
        <v>1.23</v>
      </c>
      <c r="C6" s="5">
        <v>0.626</v>
      </c>
      <c r="D6" s="4">
        <v>1.97</v>
      </c>
      <c r="E6" s="4"/>
      <c r="F6" s="11"/>
      <c r="G6" s="34">
        <v>16.3</v>
      </c>
      <c r="H6" s="34">
        <v>58.69</v>
      </c>
      <c r="I6" s="32" t="str">
        <f>IF(B6&lt;=0.3125,"Classe1/8A",IF(B6&lt;=0.625,"Classe1/4A",IF(B6&lt;=1.25,"Classe1/2A",IF(B6&lt;=2.5,"ClasseA",IF(B6&lt;=5,"ClasseB",IF(B6&lt;=10,"ClasseC",IF(B6&lt;=20,"ClasseD",IF(B6&lt;=40,"ClasseE",ver outros))))))))</f>
        <v>Classe1/2A</v>
      </c>
      <c r="J6" s="11"/>
    </row>
    <row r="7" spans="1:13" ht="15" customHeight="1">
      <c r="A7" s="7" t="s">
        <v>20</v>
      </c>
      <c r="B7" s="5">
        <v>1.4259999999999999</v>
      </c>
      <c r="C7" s="5">
        <v>0.57950000000000002</v>
      </c>
      <c r="D7" s="4">
        <v>2.46</v>
      </c>
      <c r="E7" s="4"/>
      <c r="F7" s="11"/>
      <c r="G7" s="34">
        <v>16.43</v>
      </c>
      <c r="H7" s="34">
        <v>59.1</v>
      </c>
      <c r="I7" s="32" t="str">
        <f>IF(B7&lt;=0.3125,"Classe1/8A",IF(B7&lt;=0.625,"Classe1/4A",IF(B7&lt;=1.25,"Classe1/2A",IF(B7&lt;=2.5,"ClasseA",IF(B7&lt;=5,"ClasseB",IF(B7&lt;=10,"ClasseC",IF(B7&lt;=20,"ClasseD",IF(B7&lt;=40,"ClasseE",ver outros))))))))</f>
        <v>ClasseA</v>
      </c>
      <c r="J7" s="11"/>
    </row>
    <row r="8" spans="1:13" ht="15" customHeight="1">
      <c r="A8" s="7" t="s">
        <v>21</v>
      </c>
      <c r="B8" s="5">
        <v>1.5489999999999999</v>
      </c>
      <c r="C8" s="5">
        <v>0.63800000000000001</v>
      </c>
      <c r="D8" s="4">
        <v>2.4300000000000002</v>
      </c>
      <c r="E8" s="4"/>
      <c r="F8" s="11"/>
      <c r="G8" s="34">
        <v>16.3</v>
      </c>
      <c r="H8" s="34">
        <v>58.16</v>
      </c>
      <c r="I8" s="32" t="str">
        <f>IF(B8&lt;=0.3125,"Classe1/8A",IF(B8&lt;=0.625,"Classe1/4A",IF(B8&lt;=1.25,"Classe1/2A",IF(B8&lt;=2.5,"ClasseA",IF(B8&lt;=5,"ClasseB",IF(B8&lt;=10,"ClasseC",IF(B8&lt;=20,"ClasseD",IF(B8&lt;=40,"ClasseE",ver outros))))))))</f>
        <v>ClasseA</v>
      </c>
      <c r="J8" s="11"/>
    </row>
    <row r="9" spans="1:13" ht="15" customHeight="1">
      <c r="A9" s="7" t="s">
        <v>22</v>
      </c>
      <c r="B9" s="5">
        <v>1.5449999999999999</v>
      </c>
      <c r="C9" s="5">
        <v>0.64400000000000002</v>
      </c>
      <c r="D9" s="4">
        <v>2.4</v>
      </c>
      <c r="E9" s="4"/>
      <c r="F9" s="11"/>
      <c r="G9" s="34">
        <v>16.2</v>
      </c>
      <c r="H9" s="34">
        <v>58.17</v>
      </c>
      <c r="I9" s="32" t="str">
        <f>IF(B9&lt;=0.3125,"Classe1/8A",IF(B9&lt;=0.625,"Classe1/4A",IF(B9&lt;=1.25,"Classe1/2A",IF(B9&lt;=2.5,"ClasseA",IF(B9&lt;=5,"ClasseB",IF(B9&lt;=10,"ClasseC",IF(B9&lt;=20,"ClasseD",IF(B9&lt;=40,"ClasseE",ver outros))))))))</f>
        <v>ClasseA</v>
      </c>
      <c r="J9" s="11"/>
    </row>
    <row r="10" spans="1:13" ht="15" customHeight="1">
      <c r="A10" s="7" t="s">
        <v>23</v>
      </c>
      <c r="B10" s="5">
        <v>1.377</v>
      </c>
      <c r="C10" s="5">
        <v>0.55000000000000004</v>
      </c>
      <c r="D10" s="4">
        <v>2.48</v>
      </c>
      <c r="E10" s="4"/>
      <c r="F10" s="11"/>
      <c r="G10" s="34">
        <v>16.43</v>
      </c>
      <c r="H10" s="34">
        <v>58.7</v>
      </c>
      <c r="I10" s="32" t="str">
        <f>IF(B10&lt;=0.3125,"Classe1/8A",IF(B10&lt;=0.625,"Classe1/4A",IF(B10&lt;=1.25,"Classe1/2A",IF(B10&lt;=2.5,"ClasseA",IF(B10&lt;=5,"ClasseB",IF(B10&lt;=10,"ClasseC",IF(B10&lt;=20,"ClasseD",IF(B10&lt;=40,"ClasseE",ver outros))))))))</f>
        <v>ClasseA</v>
      </c>
      <c r="J10" s="11"/>
    </row>
    <row r="11" spans="1:13" ht="6" customHeight="1">
      <c r="A11" s="12"/>
      <c r="B11" s="5"/>
      <c r="C11" s="5"/>
      <c r="D11" s="4"/>
      <c r="E11" s="4"/>
      <c r="F11" s="11"/>
      <c r="G11" s="5"/>
      <c r="H11" s="5"/>
      <c r="I11" s="16"/>
      <c r="J11" s="11"/>
    </row>
    <row r="12" spans="1:13" ht="15" customHeight="1">
      <c r="A12" s="17" t="s">
        <v>11</v>
      </c>
      <c r="B12" s="18">
        <f>MIN(B6:B10)</f>
        <v>1.23</v>
      </c>
      <c r="C12" s="18">
        <f>MIN(C6:C10)</f>
        <v>0.55000000000000004</v>
      </c>
      <c r="D12" s="19">
        <f>MIN(D6:D10)</f>
        <v>1.97</v>
      </c>
      <c r="E12" s="19"/>
      <c r="F12" s="11"/>
      <c r="G12" s="33">
        <f>MIN(G6:G10)</f>
        <v>16.2</v>
      </c>
      <c r="H12" s="33">
        <f>MIN(H6:H10)</f>
        <v>58.16</v>
      </c>
      <c r="I12" s="32" t="str">
        <f>IF(B12&lt;=0.3125,"Classe1/8A",IF(B12&lt;=0.625,"Classe1/4A",IF(B12&lt;=1.25,"Classe1/2A",IF(B12&lt;=2.5,"ClasseA",IF(B12&lt;=5,"ClasseB",IF(B12&lt;=10,"ClasseC",IF(B12&lt;=20,"ClasseD",IF(B12&lt;=40,"ClasseE",ver outros))))))))</f>
        <v>Classe1/2A</v>
      </c>
      <c r="J12" s="11"/>
    </row>
    <row r="13" spans="1:13" ht="6" customHeight="1">
      <c r="A13" s="11"/>
      <c r="B13" s="20"/>
      <c r="C13" s="20"/>
      <c r="D13" s="21"/>
      <c r="E13" s="21"/>
      <c r="F13" s="11"/>
      <c r="G13" s="33"/>
      <c r="H13" s="33"/>
      <c r="I13" s="16"/>
      <c r="J13" s="11"/>
    </row>
    <row r="14" spans="1:13" ht="15" customHeight="1">
      <c r="A14" s="22" t="s">
        <v>10</v>
      </c>
      <c r="B14" s="23">
        <f>AVERAGE(B6:B10)</f>
        <v>1.4254</v>
      </c>
      <c r="C14" s="23">
        <f>AVERAGE(C6:C10)</f>
        <v>0.60750000000000015</v>
      </c>
      <c r="D14" s="24">
        <f>AVERAGE(D6:D10)</f>
        <v>2.3479999999999999</v>
      </c>
      <c r="E14" s="24"/>
      <c r="F14" s="22"/>
      <c r="G14" s="36">
        <f>AVERAGE(G6:G10)</f>
        <v>16.332000000000001</v>
      </c>
      <c r="H14" s="36">
        <f>AVERAGE(H6:H10)</f>
        <v>58.564</v>
      </c>
      <c r="I14" s="35" t="str">
        <f>IF(B14&lt;=0.3125,"Classe1/8A",IF(B14&lt;=0.625,"Classe1/4A",IF(B14&lt;=1.25,"Classe1/2A",IF(B14&lt;=2.5,"ClasseA",IF(B14&lt;=5,"ClasseB",IF(B14&lt;=10,"ClasseC",IF(B14&lt;=20,"ClasseD",IF(B14&lt;=40,"ClasseE",ver outros))))))))</f>
        <v>ClasseA</v>
      </c>
      <c r="J14" s="11"/>
    </row>
    <row r="15" spans="1:13" ht="6" customHeight="1">
      <c r="A15" s="11"/>
      <c r="B15" s="18"/>
      <c r="C15" s="18"/>
      <c r="D15" s="19"/>
      <c r="E15" s="19"/>
      <c r="F15" s="11"/>
      <c r="G15" s="33"/>
      <c r="H15" s="33"/>
      <c r="I15" s="16"/>
      <c r="J15" s="11"/>
    </row>
    <row r="16" spans="1:13" ht="15" customHeight="1">
      <c r="A16" s="17" t="s">
        <v>12</v>
      </c>
      <c r="B16" s="18">
        <f>MAX(B6:B10)</f>
        <v>1.5489999999999999</v>
      </c>
      <c r="C16" s="18">
        <f>MAX(C6:C10)</f>
        <v>0.64400000000000002</v>
      </c>
      <c r="D16" s="19">
        <f>MAX(D6:D10)</f>
        <v>2.48</v>
      </c>
      <c r="E16" s="19"/>
      <c r="F16" s="5"/>
      <c r="G16" s="33">
        <f>MAX(G6:G10)</f>
        <v>16.43</v>
      </c>
      <c r="H16" s="33">
        <f>MAX(H6:H10)</f>
        <v>59.1</v>
      </c>
      <c r="I16" s="32" t="str">
        <f>IF(B16&lt;=0.3125,"Classe1/8A",IF(B16&lt;=0.625,"Classe1/4A",IF(B16&lt;=1.25,"Classe1/2A",IF(B16&lt;=2.5,"ClasseA",IF(B16&lt;=5,"ClasseB",IF(B16&lt;=10,"ClasseC",IF(B16&lt;=20,"ClasseD",IF(B16&lt;=40,"ClasseE",ver outros))))))))</f>
        <v>ClasseA</v>
      </c>
      <c r="J16" s="8"/>
      <c r="K16" s="5"/>
      <c r="L16" s="5"/>
      <c r="M16" s="9"/>
    </row>
    <row r="17" spans="1:13" ht="15" customHeight="1">
      <c r="A17" s="7"/>
      <c r="B17" s="4"/>
      <c r="C17" s="4"/>
      <c r="D17" s="6"/>
      <c r="E17" s="5"/>
      <c r="F17" s="5"/>
      <c r="G17" s="4"/>
      <c r="H17" s="5"/>
      <c r="I17" s="5"/>
      <c r="J17" s="8"/>
      <c r="K17" s="5"/>
      <c r="L17" s="5"/>
      <c r="M17" s="9"/>
    </row>
    <row r="18" spans="1:13" s="2" customFormat="1" ht="15">
      <c r="A18" s="22" t="s">
        <v>0</v>
      </c>
      <c r="B18" s="15" t="s">
        <v>1</v>
      </c>
      <c r="C18" s="15" t="s">
        <v>2</v>
      </c>
      <c r="D18" s="15" t="s">
        <v>3</v>
      </c>
      <c r="E18" s="15" t="s">
        <v>5</v>
      </c>
      <c r="F18" s="15" t="s">
        <v>9</v>
      </c>
      <c r="G18" s="15" t="s">
        <v>14</v>
      </c>
      <c r="H18" s="15" t="s">
        <v>8</v>
      </c>
      <c r="I18" s="15"/>
      <c r="J18" s="22"/>
    </row>
    <row r="19" spans="1:13" s="2" customFormat="1" ht="15.75" customHeight="1">
      <c r="A19" s="7" t="s">
        <v>19</v>
      </c>
      <c r="B19" s="37">
        <v>7.2249999999999996</v>
      </c>
      <c r="C19" s="37">
        <v>2.1840000000000002</v>
      </c>
      <c r="D19" s="37">
        <v>5.0410000000000004</v>
      </c>
      <c r="E19" s="8">
        <v>24.75</v>
      </c>
      <c r="F19" s="9">
        <v>242.75</v>
      </c>
      <c r="G19" s="5">
        <v>0.92700000000000005</v>
      </c>
      <c r="H19" s="5">
        <v>2.5790000000000002</v>
      </c>
      <c r="I19" s="5"/>
      <c r="J19" s="22"/>
    </row>
    <row r="20" spans="1:13" s="2" customFormat="1" ht="15">
      <c r="A20" s="7" t="s">
        <v>20</v>
      </c>
      <c r="B20" s="37">
        <v>8.18</v>
      </c>
      <c r="C20" s="37">
        <v>2.004</v>
      </c>
      <c r="D20" s="37">
        <v>6.1760000000000002</v>
      </c>
      <c r="E20" s="8">
        <v>23.54</v>
      </c>
      <c r="F20" s="9">
        <v>230.82</v>
      </c>
      <c r="G20" s="5">
        <v>0.87609999999999999</v>
      </c>
      <c r="H20" s="5">
        <v>2.5099999999999998</v>
      </c>
      <c r="I20" s="5"/>
      <c r="J20" s="22"/>
    </row>
    <row r="21" spans="1:13" s="2" customFormat="1" ht="15">
      <c r="A21" s="7" t="s">
        <v>21</v>
      </c>
      <c r="B21" s="37">
        <v>7.5919999999999996</v>
      </c>
      <c r="C21" s="37">
        <v>1.6830000000000001</v>
      </c>
      <c r="D21" s="37">
        <v>5.9089999999999998</v>
      </c>
      <c r="E21" s="8">
        <v>26.74</v>
      </c>
      <c r="F21" s="9">
        <v>262.2</v>
      </c>
      <c r="G21" s="5">
        <v>0.95399999999999996</v>
      </c>
      <c r="H21" s="5">
        <v>2.4300000000000002</v>
      </c>
      <c r="I21" s="5"/>
      <c r="J21" s="22"/>
    </row>
    <row r="22" spans="1:13" s="2" customFormat="1" ht="15">
      <c r="A22" s="7" t="s">
        <v>22</v>
      </c>
      <c r="B22" s="37">
        <v>7.782</v>
      </c>
      <c r="C22" s="37">
        <v>1.724</v>
      </c>
      <c r="D22" s="37">
        <v>6.0579999999999998</v>
      </c>
      <c r="E22" s="8">
        <v>26</v>
      </c>
      <c r="F22" s="9">
        <v>255</v>
      </c>
      <c r="G22" s="5">
        <v>1.23</v>
      </c>
      <c r="H22" s="5">
        <v>2.52</v>
      </c>
      <c r="I22" s="5"/>
      <c r="J22" s="22"/>
    </row>
    <row r="23" spans="1:13" s="2" customFormat="1" ht="15">
      <c r="A23" s="7" t="s">
        <v>23</v>
      </c>
      <c r="B23" s="37">
        <v>7.71</v>
      </c>
      <c r="C23" s="37">
        <v>2.0089999999999999</v>
      </c>
      <c r="D23" s="37">
        <v>5.7009999999999996</v>
      </c>
      <c r="E23" s="8">
        <v>24.6</v>
      </c>
      <c r="F23" s="9">
        <v>241.5</v>
      </c>
      <c r="G23" s="5">
        <v>0.86</v>
      </c>
      <c r="H23" s="5">
        <v>2.29</v>
      </c>
      <c r="I23" s="5"/>
      <c r="J23" s="22"/>
    </row>
    <row r="24" spans="1:13" ht="6" customHeight="1">
      <c r="A24" s="7"/>
      <c r="B24" s="38"/>
      <c r="C24" s="38"/>
      <c r="D24" s="39"/>
      <c r="E24" s="8"/>
      <c r="F24" s="9"/>
      <c r="G24" s="5"/>
      <c r="H24" s="5"/>
      <c r="I24" s="5"/>
      <c r="J24" s="11"/>
    </row>
    <row r="25" spans="1:13" ht="13.5">
      <c r="A25" s="17" t="s">
        <v>11</v>
      </c>
      <c r="B25" s="40">
        <f>MIN(B19:B23)</f>
        <v>7.2249999999999996</v>
      </c>
      <c r="C25" s="40">
        <f t="shared" ref="C25:H25" si="0">MIN(C19:C23)</f>
        <v>1.6830000000000001</v>
      </c>
      <c r="D25" s="40">
        <f t="shared" si="0"/>
        <v>5.0410000000000004</v>
      </c>
      <c r="E25" s="25">
        <f t="shared" si="0"/>
        <v>23.54</v>
      </c>
      <c r="F25" s="26">
        <f t="shared" si="0"/>
        <v>230.82</v>
      </c>
      <c r="G25" s="18">
        <f t="shared" si="0"/>
        <v>0.86</v>
      </c>
      <c r="H25" s="18">
        <f t="shared" si="0"/>
        <v>2.29</v>
      </c>
      <c r="I25" s="18"/>
      <c r="J25" s="11"/>
    </row>
    <row r="26" spans="1:13" ht="6" customHeight="1">
      <c r="A26" s="11"/>
      <c r="B26" s="40"/>
      <c r="C26" s="40"/>
      <c r="D26" s="40"/>
      <c r="E26" s="27"/>
      <c r="F26" s="28"/>
      <c r="G26" s="20"/>
      <c r="H26" s="20"/>
      <c r="I26" s="20"/>
      <c r="J26" s="11"/>
    </row>
    <row r="27" spans="1:13" s="2" customFormat="1" ht="15.75">
      <c r="A27" s="22" t="s">
        <v>10</v>
      </c>
      <c r="B27" s="42">
        <f t="shared" ref="B27:H27" si="1">AVERAGE(B19:B23)</f>
        <v>7.6977999999999991</v>
      </c>
      <c r="C27" s="42">
        <f t="shared" si="1"/>
        <v>1.9208000000000003</v>
      </c>
      <c r="D27" s="42">
        <f t="shared" si="1"/>
        <v>5.7770000000000001</v>
      </c>
      <c r="E27" s="29">
        <f t="shared" si="1"/>
        <v>25.125999999999998</v>
      </c>
      <c r="F27" s="30">
        <f t="shared" si="1"/>
        <v>246.45400000000001</v>
      </c>
      <c r="G27" s="23">
        <f t="shared" si="1"/>
        <v>0.96942000000000006</v>
      </c>
      <c r="H27" s="23">
        <f t="shared" si="1"/>
        <v>2.4658000000000002</v>
      </c>
      <c r="I27" s="23"/>
      <c r="J27" s="22"/>
    </row>
    <row r="28" spans="1:13" ht="6" customHeight="1">
      <c r="A28" s="11"/>
      <c r="B28" s="40"/>
      <c r="C28" s="40"/>
      <c r="D28" s="40"/>
      <c r="E28" s="25"/>
      <c r="F28" s="26"/>
      <c r="G28" s="18"/>
      <c r="H28" s="18"/>
      <c r="I28" s="18"/>
      <c r="J28" s="11"/>
    </row>
    <row r="29" spans="1:13" ht="13.5">
      <c r="A29" s="17" t="s">
        <v>12</v>
      </c>
      <c r="B29" s="40">
        <f t="shared" ref="B29:H29" si="2">MAX(B19:B23)</f>
        <v>8.18</v>
      </c>
      <c r="C29" s="40">
        <f t="shared" si="2"/>
        <v>2.1840000000000002</v>
      </c>
      <c r="D29" s="40">
        <f t="shared" si="2"/>
        <v>6.1760000000000002</v>
      </c>
      <c r="E29" s="25">
        <f t="shared" si="2"/>
        <v>26.74</v>
      </c>
      <c r="F29" s="26">
        <f t="shared" si="2"/>
        <v>262.2</v>
      </c>
      <c r="G29" s="18">
        <f t="shared" si="2"/>
        <v>1.23</v>
      </c>
      <c r="H29" s="18">
        <f t="shared" si="2"/>
        <v>2.5790000000000002</v>
      </c>
      <c r="I29" s="18"/>
      <c r="J29" s="11"/>
    </row>
    <row r="30" spans="1:13" ht="13.5">
      <c r="A30" s="17"/>
      <c r="B30" s="19"/>
      <c r="C30" s="19"/>
      <c r="D30" s="19"/>
      <c r="E30" s="25"/>
      <c r="F30" s="26"/>
      <c r="G30" s="18"/>
      <c r="H30" s="18"/>
      <c r="I30" s="18"/>
      <c r="J30" s="11"/>
    </row>
    <row r="31" spans="1:13">
      <c r="A31" s="11"/>
      <c r="B31" s="2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</row>
    <row r="32" spans="1:13">
      <c r="A32" s="31" t="s">
        <v>26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41" t="s">
        <v>27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2015-10-15T18:20:55Z</cp:lastPrinted>
  <dcterms:created xsi:type="dcterms:W3CDTF">2006-11-27T12:44:27Z</dcterms:created>
  <dcterms:modified xsi:type="dcterms:W3CDTF">2015-10-15T18:21:20Z</dcterms:modified>
</cp:coreProperties>
</file>